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rozpočet" sheetId="1" r:id="rId1"/>
    <sheet name="Krycí list rozpočtu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" i="1" l="1"/>
  <c r="G41" i="1" s="1"/>
  <c r="I40" i="1"/>
  <c r="J40" i="1" s="1"/>
  <c r="I39" i="1"/>
  <c r="J39" i="1" s="1"/>
  <c r="I37" i="1"/>
  <c r="J37" i="1" s="1"/>
  <c r="I36" i="1"/>
  <c r="I35" i="1"/>
  <c r="J35" i="1" s="1"/>
  <c r="I34" i="1"/>
  <c r="I33" i="1"/>
  <c r="J33" i="1" s="1"/>
  <c r="I32" i="1"/>
  <c r="J32" i="1" s="1"/>
  <c r="I31" i="1"/>
  <c r="J31" i="1" s="1"/>
  <c r="I30" i="1"/>
  <c r="I29" i="1"/>
  <c r="J29" i="1" s="1"/>
  <c r="I28" i="1"/>
  <c r="I27" i="1"/>
  <c r="J27" i="1" s="1"/>
  <c r="I26" i="1"/>
  <c r="I25" i="1"/>
  <c r="J25" i="1" s="1"/>
  <c r="I24" i="1"/>
  <c r="J24" i="1" s="1"/>
  <c r="I23" i="1"/>
  <c r="J23" i="1" s="1"/>
  <c r="I22" i="1"/>
  <c r="J22" i="1" s="1"/>
  <c r="I21" i="1"/>
  <c r="J21" i="1" s="1"/>
  <c r="I17" i="1"/>
  <c r="I14" i="1"/>
  <c r="I10" i="1"/>
  <c r="I9" i="1"/>
  <c r="I6" i="1"/>
  <c r="B10" i="2" l="1"/>
  <c r="I4" i="1"/>
  <c r="I38" i="1"/>
  <c r="J38" i="1" s="1"/>
  <c r="J26" i="1"/>
  <c r="I20" i="1"/>
  <c r="J20" i="1" s="1"/>
  <c r="J34" i="1"/>
  <c r="J28" i="1"/>
  <c r="J36" i="1"/>
  <c r="J30" i="1"/>
  <c r="I16" i="1"/>
  <c r="J16" i="1" s="1"/>
  <c r="I19" i="1"/>
  <c r="J19" i="1" s="1"/>
  <c r="I12" i="1"/>
  <c r="J12" i="1" s="1"/>
  <c r="I8" i="1"/>
  <c r="J8" i="1" s="1"/>
  <c r="I13" i="1"/>
  <c r="J13" i="1" s="1"/>
  <c r="J17" i="1"/>
  <c r="J14" i="1"/>
  <c r="J10" i="1"/>
  <c r="J6" i="1"/>
  <c r="I5" i="1"/>
  <c r="J5" i="1" s="1"/>
  <c r="J9" i="1"/>
  <c r="I18" i="1"/>
  <c r="J18" i="1" s="1"/>
  <c r="I15" i="1"/>
  <c r="J15" i="1" s="1"/>
  <c r="I11" i="1"/>
  <c r="J11" i="1" s="1"/>
  <c r="I7" i="1"/>
  <c r="J7" i="1" s="1"/>
  <c r="J4" i="1" l="1"/>
  <c r="J41" i="1" s="1"/>
  <c r="E10" i="2" s="1"/>
  <c r="I41" i="1"/>
  <c r="C10" i="2" s="1"/>
</calcChain>
</file>

<file path=xl/sharedStrings.xml><?xml version="1.0" encoding="utf-8"?>
<sst xmlns="http://schemas.openxmlformats.org/spreadsheetml/2006/main" count="179" uniqueCount="97">
  <si>
    <t>hlína  (1 balení 10 kg)</t>
  </si>
  <si>
    <t>10 kg</t>
  </si>
  <si>
    <t>šamotová světle krémová hlína</t>
  </si>
  <si>
    <t>šamotová tmavě hnědá hlína</t>
  </si>
  <si>
    <t>hnědá matná bezolovnatá glazura</t>
  </si>
  <si>
    <t>1 kg</t>
  </si>
  <si>
    <t xml:space="preserve">krémová matná bezolovnatá glazura </t>
  </si>
  <si>
    <t>barevné lesklé polokrycí až krycí, bezolovnaté glazury, probarvené keramickými barvíty a oxidy kovů, neobsahují oxidy olova, antimonu, arsenu, ani jiné nebezpečné látky, jsou určeny pro výrobu užitkové keramiky, doporučené rozmezí vypalovacích teplot je 1000 - 1100, lze je však pálit až do teploty 1150 st. C</t>
  </si>
  <si>
    <t>barevná bezolovnatá efektní glazura, 1100 - 1220 st. C</t>
  </si>
  <si>
    <t>ks</t>
  </si>
  <si>
    <t>elektrolyt do glazur 1kg</t>
  </si>
  <si>
    <t>engoba</t>
  </si>
  <si>
    <t>kód výdaje</t>
  </si>
  <si>
    <t>počet jednotek</t>
  </si>
  <si>
    <t>technické parametry, technická specifikace</t>
  </si>
  <si>
    <t>003</t>
  </si>
  <si>
    <t>Sada  modelovacích špachtlí (7 kusů v sadě)</t>
  </si>
  <si>
    <t>hřeben dekorační 6 zubů</t>
  </si>
  <si>
    <t>materiál: plast, hřeben má 6 zubů</t>
  </si>
  <si>
    <t>hřeben dekorační 8 zubů</t>
  </si>
  <si>
    <t>materiál: plast, hřeben má 8 zubů</t>
  </si>
  <si>
    <t>Hřebínek pro dekorování keramické hlíny</t>
  </si>
  <si>
    <t>Hřeben pro dekorování keramické hlíny</t>
  </si>
  <si>
    <t xml:space="preserve">Hrnčířský nožík modelovací </t>
  </si>
  <si>
    <t xml:space="preserve">sada modelářských nožů </t>
  </si>
  <si>
    <t xml:space="preserve">Struna k řezání keramické hlíny nerezová </t>
  </si>
  <si>
    <t xml:space="preserve">Sada děrovačů s hrotem (4 kusy v sadě) </t>
  </si>
  <si>
    <t>sítko na glazuru menší</t>
  </si>
  <si>
    <t>sítko na glazuru větší</t>
  </si>
  <si>
    <t xml:space="preserve">Jehla pro keramiku - suchá jehla </t>
  </si>
  <si>
    <t>Kč bez DPH/jedn.</t>
  </si>
  <si>
    <t>Sazba DPH</t>
  </si>
  <si>
    <t>DPH v Kč</t>
  </si>
  <si>
    <t>jedn.</t>
  </si>
  <si>
    <t>Cena celkem bez DPH</t>
  </si>
  <si>
    <t>Cena celkem vč. DPH</t>
  </si>
  <si>
    <t>Šířka: 2-12 mm Materiál: karbonová ocel v zavírací plastové krabičce, 16 ks nožů  dvě držadla na nástavcové nože</t>
  </si>
  <si>
    <t>ENGOBA NA ZAKLÁDACÍ PLÁTY. Jedná se o ochranný nátěr chránící pecní pláty před poškozením při skápnuté glazuře (sklovině). Speciální směs kaolínu a oxidu hlinitého se před použitím rozmíchává s vodou, nanesením tak vznikne ochranná vrstva, kdy při skápnutí glazury se tato odlepí od plátu. Místo se pak ošetří novou vrstvou. Pro bezproblémové skladování dodat v suchém stavu.</t>
  </si>
  <si>
    <t>Celkem</t>
  </si>
  <si>
    <t>Č. pol.</t>
  </si>
  <si>
    <t>DPH</t>
  </si>
  <si>
    <t>Cena včetně DPH</t>
  </si>
  <si>
    <t>Datum, razítko a podpis</t>
  </si>
  <si>
    <t>S nůší do světa řemesel</t>
  </si>
  <si>
    <t>Název veřejné zakázky</t>
  </si>
  <si>
    <t>Prodávající</t>
  </si>
  <si>
    <t>Kupující</t>
  </si>
  <si>
    <t>Via rustica o.s., náměstí Svobody 320, 395 01 Pacov</t>
  </si>
  <si>
    <t>IČ: 26982170, DIČ: CZ26982170</t>
  </si>
  <si>
    <t>Nabídková cena bez DPH</t>
  </si>
  <si>
    <t>Kupující:</t>
  </si>
  <si>
    <t>Prodávající:</t>
  </si>
  <si>
    <t>Výrobce, název, typ, popis (UVEDE UCHAZEČ)</t>
  </si>
  <si>
    <t>Rozpočet - technická specifikace</t>
  </si>
  <si>
    <t>001</t>
  </si>
  <si>
    <t>POLOŽKA</t>
  </si>
  <si>
    <t>sada</t>
  </si>
  <si>
    <t>průměr cca 16 cm , plastový lavor</t>
  </si>
  <si>
    <t>průměr cca 24 cm , plastový lavor</t>
  </si>
  <si>
    <t xml:space="preserve"> kobaltová modrá glazura</t>
  </si>
  <si>
    <t xml:space="preserve"> trávově zelená glazura</t>
  </si>
  <si>
    <t xml:space="preserve"> jasně červená glazura</t>
  </si>
  <si>
    <t>citrónově žlutá glazura</t>
  </si>
  <si>
    <t xml:space="preserve"> růžová glazura</t>
  </si>
  <si>
    <t xml:space="preserve"> světle modrá glazura</t>
  </si>
  <si>
    <t xml:space="preserve"> lila (fialová) glazura</t>
  </si>
  <si>
    <t xml:space="preserve"> oranžová glazura</t>
  </si>
  <si>
    <t xml:space="preserve"> černá glazura</t>
  </si>
  <si>
    <t xml:space="preserve"> bílá lesklá glazura</t>
  </si>
  <si>
    <t xml:space="preserve"> smetanově bílá glazura</t>
  </si>
  <si>
    <t xml:space="preserve"> červená efektní glazura</t>
  </si>
  <si>
    <t>tmavě  modrá  glazura</t>
  </si>
  <si>
    <t xml:space="preserve">DEKORAČNÍ TOČNA  S LOŽISKEM </t>
  </si>
  <si>
    <t xml:space="preserve">
Jsou v keramických dílnách často používány k dekoraci výrobků, zejména při glazování. Důležitá je robustní konstrukce a volné lehké otáčení, které ideálně zajistí kuličkové ložisko (popř. kulička), vhodná do zájmových dílen.
DEKORAČNÍ TOČNA  S LOŽISKEM
Litinová točna s kuličkovým ložiskem, pro stabilitu je podstavec točny opatřen gumovou podložkou.
Materiál: litina, velikost: Ø točny 18 cm, výška cca. 11 cm</t>
  </si>
  <si>
    <t xml:space="preserve">Sada  modelovacích špachtlí  </t>
  </si>
  <si>
    <t>Sada dřevěných čepelí</t>
  </si>
  <si>
    <r>
      <t>Sada oček oboustranných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(4 kusy v sadě) </t>
    </r>
  </si>
  <si>
    <r>
      <t>Očka pro keramiky oboustranné,jsou potřebné především při obtáčení na kruhu,modelování různých hmot,dlabání,ubírání keramické hlíny atd.. Oka jsou vyrobena z leštěné nerez oceli a držátka z kvalitního tvrdého bukového dřeva. Délka cca 20cm,</t>
    </r>
    <r>
      <rPr>
        <sz val="11"/>
        <rFont val="Calibri"/>
        <family val="2"/>
        <charset val="238"/>
        <scheme val="minor"/>
      </rPr>
      <t xml:space="preserve"> 4 ks v sadě</t>
    </r>
  </si>
  <si>
    <r>
      <t xml:space="preserve">točířská hlína – světle krémová bez šamotu, - doporučená  teplota min 1180 - max 1250 st. C
</t>
    </r>
    <r>
      <rPr>
        <sz val="11"/>
        <rFont val="Calibri"/>
        <family val="2"/>
        <charset val="238"/>
        <scheme val="minor"/>
      </rPr>
      <t xml:space="preserve">- zpravována na šnekovém lisu, </t>
    </r>
    <r>
      <rPr>
        <sz val="11"/>
        <color theme="1"/>
        <rFont val="Calibri"/>
        <family val="2"/>
        <scheme val="minor"/>
      </rPr>
      <t xml:space="preserve">vakuována,balena po 10 kg
- doporučená teplota přežahu 900 – 1000st. C
</t>
    </r>
  </si>
  <si>
    <r>
      <t xml:space="preserve">točířská hlína – tmavě hnědá bez šamotu – červenice, - doporučená teplota min1150 - max 1180 st. C
</t>
    </r>
    <r>
      <rPr>
        <sz val="11"/>
        <rFont val="Calibri"/>
        <family val="2"/>
        <charset val="238"/>
        <scheme val="minor"/>
      </rPr>
      <t>- zpravována na šnekovém lisu</t>
    </r>
    <r>
      <rPr>
        <sz val="11"/>
        <color theme="1"/>
        <rFont val="Calibri"/>
        <family val="2"/>
        <scheme val="minor"/>
      </rPr>
      <t xml:space="preserve">, vakuována,balena po 10 kg
- červená až tmavě hnědá barva
- doporučená teplota přežahu 900 – 1000st. C
</t>
    </r>
  </si>
  <si>
    <r>
      <t>keramická hlína s ostřivem do 1,5 mm, teplota výpalu doporučená min. 1000 a max 1320 st. C,</t>
    </r>
    <r>
      <rPr>
        <sz val="11"/>
        <rFont val="Calibri"/>
        <family val="2"/>
        <charset val="238"/>
        <scheme val="minor"/>
      </rPr>
      <t xml:space="preserve"> - zpravována na šnekovém lisu, </t>
    </r>
    <r>
      <rPr>
        <sz val="11"/>
        <color theme="1"/>
        <rFont val="Calibri"/>
        <family val="2"/>
        <scheme val="minor"/>
      </rPr>
      <t>vakuována, balena po 10 kg</t>
    </r>
  </si>
  <si>
    <r>
      <t>keramická hlína s ostřivem do 2 mm, teplota výpalu doporučená min. 1000 a max 1200 st. C,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- zpravována na šnekovém lisu, </t>
    </r>
    <r>
      <rPr>
        <sz val="11"/>
        <color theme="1"/>
        <rFont val="Calibri"/>
        <family val="2"/>
        <scheme val="minor"/>
      </rPr>
      <t>vakuována, balena po 10 kg</t>
    </r>
  </si>
  <si>
    <t xml:space="preserve">hnědá matná bezolovnatá glazura , teplota výpalu 1180 – 1200 st. C </t>
  </si>
  <si>
    <t xml:space="preserve">krémová matná bezolovnatá glazura , teplota výpalu 1120 – 1180 st. C  </t>
  </si>
  <si>
    <t>ELEKTROLYT DO GLAZUR. Používá se jako antisedimentační pomocný přípravek do glazur.</t>
  </si>
  <si>
    <r>
      <t>Sada dřevěných  špachtlí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ze švestkového dřeva , k modelování a retušování keramické hlíny a dalších modelovacích hmot, s povrchovou úpravou,  Délka 20-24cm, min. 10 ks v sadě</t>
    </r>
  </si>
  <si>
    <r>
      <t xml:space="preserve">Špachtle dřevěné modelovací,jsou potřebné při modelování a retušování keramické hlíny a dalších modelovacích hmot. Vyrobeny z </t>
    </r>
    <r>
      <rPr>
        <sz val="11"/>
        <rFont val="Calibri"/>
        <family val="2"/>
        <charset val="238"/>
        <scheme val="minor"/>
      </rPr>
      <t>bukového</t>
    </r>
    <r>
      <rPr>
        <sz val="11"/>
        <color rgb="FF000000"/>
        <rFont val="Calibri"/>
        <family val="2"/>
        <charset val="238"/>
        <scheme val="minor"/>
      </rPr>
      <t xml:space="preserve"> dřeva s povrchovou úpravou</t>
    </r>
    <r>
      <rPr>
        <sz val="11"/>
        <color rgb="FFFF0000"/>
        <rFont val="Calibri"/>
        <family val="2"/>
        <charset val="238"/>
        <scheme val="minor"/>
      </rPr>
      <t>,</t>
    </r>
    <r>
      <rPr>
        <sz val="11"/>
        <color rgb="FF000000"/>
        <rFont val="Calibri"/>
        <family val="2"/>
        <charset val="238"/>
        <scheme val="minor"/>
      </rPr>
      <t xml:space="preserve"> délka cca 16cm, min. </t>
    </r>
    <r>
      <rPr>
        <b/>
        <sz val="11"/>
        <color rgb="FF000000"/>
        <rFont val="Calibri"/>
        <family val="2"/>
        <charset val="238"/>
        <scheme val="minor"/>
      </rPr>
      <t>7 ks v sadě</t>
    </r>
  </si>
  <si>
    <t xml:space="preserve">Čepele dřevěné,jsou potřebné především při točení na hrnčířském kruhu a také k modelování keramické hlíny a dalších hmot.Čepele jsou v sadě min. po 8 ks a každý kus má jiný tvar.
Sada dřevěných čepelí,je vyrobena z bukového dřeva. 
</t>
  </si>
  <si>
    <t>Hřebínek dekorovací oboustranný, pro dekorování a vytváření textur při modelování keramické hlíny a
dalších hmot nebo točení na hrnčířském kruhu.
Je vyroben z švestkového dřeva.
Délka 22cm.
5 zubů oboustranný</t>
  </si>
  <si>
    <t>Hřeben dekorovací  k dekorování a vytváření textur při modelování různých hmot nebo točení na hrnčířském kruhu.
Je vyroben z švestkového dřeva.
Rozměr 10cm x 5,5cm
18 zubů jednostranný</t>
  </si>
  <si>
    <t>Nožík modelovací,k vyřezávání různých tvarů,textur,vyřezávání z plátů,modelování atd.Nerezová část 5cm a držátko 11cm z  bukového dřeva.Celková délka 16cm.</t>
  </si>
  <si>
    <t xml:space="preserve">Struna odřezávací nerezová
Struna je pevná a tenká,keramická hlína se velmi dobře krájí-řeže.
Používá se ke krájení keramické hlíny-keramické hmoty,odřezávání vymodelovaných výrobků z podložky a vytočených výrobků z hrnčířského kruhu.
Nerezové lanko je dlouhé cca 35cm s držátky z bukového dřeva.
</t>
  </si>
  <si>
    <t xml:space="preserve">Sada děrovačů s hrotem je potřebná pro vyřezávání symetrických otvorů o průměru 5mm,8mm,10mm a 15mm
Hroty cca 7cm jsou vyrobeny z nerez oceli a držátka 10cm z  bukového dřeva.
</t>
  </si>
  <si>
    <t xml:space="preserve">Jehla je potřebná při dekorování keramické hlíny,vytváření textur-vyrývání,proškrabávání engob,glazury atd...
Je vhodná také pro grafiku-rydlo na techniku suchá jehla-(perfektní do ruky)
Hrot 1cm je vyroben z leštěné nerez oceli a držátko 11cm z bukového dřeva.
Délka celkem 12cm. 
</t>
  </si>
  <si>
    <t>Název projektu</t>
  </si>
  <si>
    <t>Dodávka drobného vybavení, materiálu a surovin k tématu KERAMIKA</t>
  </si>
  <si>
    <t>VEŘEJNÁ ZAKÁZKA MALÉHO ROZSAHU NA DODÁVKY - KRYCÍ LIST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</si>
</sst>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i/>
      <sz val="10"/>
      <color rgb="FF7030A0"/>
      <name val="Calibri"/>
      <family val="2"/>
      <charset val="238"/>
      <scheme val="minor"/>
    </font>
    <font>
      <b/>
      <i/>
      <sz val="11"/>
      <color rgb="FF7030A0"/>
      <name val="Calibri"/>
      <family val="2"/>
      <charset val="238"/>
      <scheme val="minor"/>
    </font>
    <font>
      <sz val="11"/>
      <color rgb="FF000000"/>
      <name val="Cambria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8" xfId="0" applyFont="1" applyBorder="1" applyAlignment="1">
      <alignment horizontal="center" vertical="center"/>
    </xf>
    <xf numFmtId="4" fontId="13" fillId="4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18" xfId="0" applyBorder="1" applyAlignment="1">
      <alignment horizontal="left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/>
    <xf numFmtId="0" fontId="3" fillId="0" borderId="1" xfId="0" applyFont="1" applyFill="1" applyBorder="1" applyAlignment="1">
      <alignment vertical="center"/>
    </xf>
    <xf numFmtId="4" fontId="13" fillId="6" borderId="8" xfId="0" applyNumberFormat="1" applyFont="1" applyFill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4" fontId="3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4" fontId="13" fillId="4" borderId="26" xfId="0" applyNumberFormat="1" applyFont="1" applyFill="1" applyBorder="1" applyAlignment="1">
      <alignment horizontal="center" vertical="center"/>
    </xf>
    <xf numFmtId="4" fontId="13" fillId="4" borderId="2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="79" zoomScaleNormal="79" workbookViewId="0">
      <selection activeCell="A2" sqref="A2:J2"/>
    </sheetView>
  </sheetViews>
  <sheetFormatPr defaultRowHeight="15" x14ac:dyDescent="0.25"/>
  <cols>
    <col min="1" max="1" width="9.140625" style="9"/>
    <col min="2" max="2" width="22.85546875" style="40" customWidth="1"/>
    <col min="3" max="3" width="9.28515625" style="1" customWidth="1"/>
    <col min="4" max="4" width="6.42578125" style="1" customWidth="1"/>
    <col min="5" max="5" width="8.85546875" style="50" customWidth="1"/>
    <col min="6" max="6" width="10.7109375" style="43" customWidth="1"/>
    <col min="7" max="7" width="14" style="43" customWidth="1"/>
    <col min="8" max="8" width="9.5703125" style="1" customWidth="1"/>
    <col min="9" max="9" width="9.5703125" style="43" customWidth="1"/>
    <col min="10" max="10" width="11.7109375" style="43" customWidth="1"/>
    <col min="11" max="11" width="60.85546875" style="57" customWidth="1"/>
    <col min="12" max="12" width="31.42578125" style="8" customWidth="1"/>
  </cols>
  <sheetData>
    <row r="1" spans="1:12" ht="21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</row>
    <row r="2" spans="1:12" ht="15.75" x14ac:dyDescent="0.25">
      <c r="A2" s="64" t="s">
        <v>95</v>
      </c>
      <c r="B2" s="64"/>
      <c r="C2" s="64"/>
      <c r="D2" s="64"/>
      <c r="E2" s="64"/>
      <c r="F2" s="64"/>
      <c r="G2" s="64"/>
      <c r="H2" s="64"/>
      <c r="I2" s="64"/>
      <c r="J2" s="64"/>
    </row>
    <row r="3" spans="1:12" s="18" customFormat="1" ht="30" x14ac:dyDescent="0.25">
      <c r="A3" s="16" t="s">
        <v>39</v>
      </c>
      <c r="B3" s="13" t="s">
        <v>55</v>
      </c>
      <c r="C3" s="12" t="s">
        <v>12</v>
      </c>
      <c r="D3" s="13" t="s">
        <v>33</v>
      </c>
      <c r="E3" s="46" t="s">
        <v>13</v>
      </c>
      <c r="F3" s="14" t="s">
        <v>30</v>
      </c>
      <c r="G3" s="14" t="s">
        <v>34</v>
      </c>
      <c r="H3" s="15" t="s">
        <v>31</v>
      </c>
      <c r="I3" s="45" t="s">
        <v>32</v>
      </c>
      <c r="J3" s="14" t="s">
        <v>35</v>
      </c>
      <c r="K3" s="58" t="s">
        <v>14</v>
      </c>
      <c r="L3" s="17" t="s">
        <v>52</v>
      </c>
    </row>
    <row r="4" spans="1:12" s="18" customFormat="1" ht="165" x14ac:dyDescent="0.25">
      <c r="A4" s="54">
        <v>1</v>
      </c>
      <c r="B4" s="2" t="s">
        <v>72</v>
      </c>
      <c r="C4" s="52" t="s">
        <v>15</v>
      </c>
      <c r="D4" s="52" t="s">
        <v>9</v>
      </c>
      <c r="E4" s="52">
        <v>8</v>
      </c>
      <c r="F4" s="52"/>
      <c r="G4" s="52">
        <f t="shared" ref="G4:G40" si="0">E4*F4</f>
        <v>0</v>
      </c>
      <c r="H4" s="53"/>
      <c r="I4" s="52">
        <f t="shared" ref="I4:I19" si="1">G4*H4</f>
        <v>0</v>
      </c>
      <c r="J4" s="52">
        <f t="shared" ref="J4:J19" si="2">G4+I4</f>
        <v>0</v>
      </c>
      <c r="K4" s="51" t="s">
        <v>73</v>
      </c>
      <c r="L4" s="56"/>
    </row>
    <row r="5" spans="1:12" ht="75" x14ac:dyDescent="0.25">
      <c r="A5" s="54">
        <v>2</v>
      </c>
      <c r="B5" s="10" t="s">
        <v>76</v>
      </c>
      <c r="C5" s="3" t="s">
        <v>15</v>
      </c>
      <c r="D5" s="2" t="s">
        <v>56</v>
      </c>
      <c r="E5" s="47">
        <v>10</v>
      </c>
      <c r="F5" s="42"/>
      <c r="G5" s="52">
        <f t="shared" si="0"/>
        <v>0</v>
      </c>
      <c r="H5" s="53"/>
      <c r="I5" s="42">
        <f t="shared" si="1"/>
        <v>0</v>
      </c>
      <c r="J5" s="42">
        <f t="shared" si="2"/>
        <v>0</v>
      </c>
      <c r="K5" s="59" t="s">
        <v>77</v>
      </c>
      <c r="L5" s="41"/>
    </row>
    <row r="6" spans="1:12" ht="45" x14ac:dyDescent="0.25">
      <c r="A6" s="54">
        <v>3</v>
      </c>
      <c r="B6" s="37" t="s">
        <v>74</v>
      </c>
      <c r="C6" s="3" t="s">
        <v>15</v>
      </c>
      <c r="D6" s="2" t="s">
        <v>56</v>
      </c>
      <c r="E6" s="47">
        <v>1</v>
      </c>
      <c r="F6" s="42"/>
      <c r="G6" s="52">
        <f t="shared" si="0"/>
        <v>0</v>
      </c>
      <c r="H6" s="53"/>
      <c r="I6" s="42">
        <f t="shared" si="1"/>
        <v>0</v>
      </c>
      <c r="J6" s="42">
        <f t="shared" si="2"/>
        <v>0</v>
      </c>
      <c r="K6" s="60" t="s">
        <v>85</v>
      </c>
      <c r="L6" s="41"/>
    </row>
    <row r="7" spans="1:12" ht="60" x14ac:dyDescent="0.25">
      <c r="A7" s="54">
        <v>4</v>
      </c>
      <c r="B7" s="10" t="s">
        <v>16</v>
      </c>
      <c r="C7" s="3" t="s">
        <v>15</v>
      </c>
      <c r="D7" s="2" t="s">
        <v>56</v>
      </c>
      <c r="E7" s="47">
        <v>5</v>
      </c>
      <c r="F7" s="42"/>
      <c r="G7" s="52">
        <f t="shared" si="0"/>
        <v>0</v>
      </c>
      <c r="H7" s="53"/>
      <c r="I7" s="42">
        <f t="shared" si="1"/>
        <v>0</v>
      </c>
      <c r="J7" s="42">
        <f t="shared" si="2"/>
        <v>0</v>
      </c>
      <c r="K7" s="59" t="s">
        <v>86</v>
      </c>
      <c r="L7" s="41"/>
    </row>
    <row r="8" spans="1:12" ht="75" x14ac:dyDescent="0.25">
      <c r="A8" s="54">
        <v>5</v>
      </c>
      <c r="B8" s="37" t="s">
        <v>75</v>
      </c>
      <c r="C8" s="3" t="s">
        <v>15</v>
      </c>
      <c r="D8" s="2" t="s">
        <v>56</v>
      </c>
      <c r="E8" s="47">
        <v>1</v>
      </c>
      <c r="F8" s="42"/>
      <c r="G8" s="52">
        <f t="shared" si="0"/>
        <v>0</v>
      </c>
      <c r="H8" s="53"/>
      <c r="I8" s="42">
        <f t="shared" si="1"/>
        <v>0</v>
      </c>
      <c r="J8" s="42">
        <f t="shared" si="2"/>
        <v>0</v>
      </c>
      <c r="K8" s="61" t="s">
        <v>87</v>
      </c>
      <c r="L8" s="41"/>
    </row>
    <row r="9" spans="1:12" x14ac:dyDescent="0.25">
      <c r="A9" s="54">
        <v>6</v>
      </c>
      <c r="B9" s="10" t="s">
        <v>17</v>
      </c>
      <c r="C9" s="3" t="s">
        <v>15</v>
      </c>
      <c r="D9" s="2" t="s">
        <v>9</v>
      </c>
      <c r="E9" s="47">
        <v>3</v>
      </c>
      <c r="F9" s="42"/>
      <c r="G9" s="52">
        <f t="shared" si="0"/>
        <v>0</v>
      </c>
      <c r="H9" s="53"/>
      <c r="I9" s="42">
        <f t="shared" si="1"/>
        <v>0</v>
      </c>
      <c r="J9" s="42">
        <f t="shared" si="2"/>
        <v>0</v>
      </c>
      <c r="K9" s="61" t="s">
        <v>18</v>
      </c>
      <c r="L9" s="41"/>
    </row>
    <row r="10" spans="1:12" x14ac:dyDescent="0.25">
      <c r="A10" s="54">
        <v>7</v>
      </c>
      <c r="B10" s="10" t="s">
        <v>19</v>
      </c>
      <c r="C10" s="3" t="s">
        <v>15</v>
      </c>
      <c r="D10" s="2" t="s">
        <v>9</v>
      </c>
      <c r="E10" s="47">
        <v>3</v>
      </c>
      <c r="F10" s="42"/>
      <c r="G10" s="52">
        <f t="shared" si="0"/>
        <v>0</v>
      </c>
      <c r="H10" s="53"/>
      <c r="I10" s="42">
        <f t="shared" si="1"/>
        <v>0</v>
      </c>
      <c r="J10" s="42">
        <f t="shared" si="2"/>
        <v>0</v>
      </c>
      <c r="K10" s="61" t="s">
        <v>20</v>
      </c>
      <c r="L10" s="41"/>
    </row>
    <row r="11" spans="1:12" ht="90" x14ac:dyDescent="0.25">
      <c r="A11" s="54">
        <v>8</v>
      </c>
      <c r="B11" s="10" t="s">
        <v>21</v>
      </c>
      <c r="C11" s="3" t="s">
        <v>15</v>
      </c>
      <c r="D11" s="2" t="s">
        <v>9</v>
      </c>
      <c r="E11" s="47">
        <v>3</v>
      </c>
      <c r="F11" s="42"/>
      <c r="G11" s="52">
        <f t="shared" si="0"/>
        <v>0</v>
      </c>
      <c r="H11" s="53"/>
      <c r="I11" s="42">
        <f t="shared" si="1"/>
        <v>0</v>
      </c>
      <c r="J11" s="42">
        <f t="shared" si="2"/>
        <v>0</v>
      </c>
      <c r="K11" s="61" t="s">
        <v>88</v>
      </c>
      <c r="L11" s="41"/>
    </row>
    <row r="12" spans="1:12" ht="75" x14ac:dyDescent="0.25">
      <c r="A12" s="54">
        <v>9</v>
      </c>
      <c r="B12" s="10" t="s">
        <v>22</v>
      </c>
      <c r="C12" s="3" t="s">
        <v>15</v>
      </c>
      <c r="D12" s="2" t="s">
        <v>9</v>
      </c>
      <c r="E12" s="47">
        <v>3</v>
      </c>
      <c r="F12" s="42"/>
      <c r="G12" s="52">
        <f t="shared" si="0"/>
        <v>0</v>
      </c>
      <c r="H12" s="53"/>
      <c r="I12" s="42">
        <f t="shared" si="1"/>
        <v>0</v>
      </c>
      <c r="J12" s="42">
        <f t="shared" si="2"/>
        <v>0</v>
      </c>
      <c r="K12" s="61" t="s">
        <v>89</v>
      </c>
      <c r="L12" s="41"/>
    </row>
    <row r="13" spans="1:12" ht="45" x14ac:dyDescent="0.25">
      <c r="A13" s="54">
        <v>10</v>
      </c>
      <c r="B13" s="37" t="s">
        <v>23</v>
      </c>
      <c r="C13" s="3" t="s">
        <v>15</v>
      </c>
      <c r="D13" s="2" t="s">
        <v>9</v>
      </c>
      <c r="E13" s="47">
        <v>10</v>
      </c>
      <c r="F13" s="42"/>
      <c r="G13" s="52">
        <f t="shared" si="0"/>
        <v>0</v>
      </c>
      <c r="H13" s="53"/>
      <c r="I13" s="42">
        <f t="shared" si="1"/>
        <v>0</v>
      </c>
      <c r="J13" s="42">
        <f t="shared" si="2"/>
        <v>0</v>
      </c>
      <c r="K13" s="59" t="s">
        <v>90</v>
      </c>
      <c r="L13" s="41"/>
    </row>
    <row r="14" spans="1:12" ht="30" x14ac:dyDescent="0.25">
      <c r="A14" s="54">
        <v>11</v>
      </c>
      <c r="B14" s="10" t="s">
        <v>24</v>
      </c>
      <c r="C14" s="3" t="s">
        <v>15</v>
      </c>
      <c r="D14" s="2" t="s">
        <v>56</v>
      </c>
      <c r="E14" s="47">
        <v>2</v>
      </c>
      <c r="F14" s="42"/>
      <c r="G14" s="52">
        <f t="shared" si="0"/>
        <v>0</v>
      </c>
      <c r="H14" s="53"/>
      <c r="I14" s="42">
        <f t="shared" si="1"/>
        <v>0</v>
      </c>
      <c r="J14" s="42">
        <f t="shared" si="2"/>
        <v>0</v>
      </c>
      <c r="K14" s="62" t="s">
        <v>36</v>
      </c>
      <c r="L14" s="41"/>
    </row>
    <row r="15" spans="1:12" ht="105" x14ac:dyDescent="0.25">
      <c r="A15" s="54">
        <v>12</v>
      </c>
      <c r="B15" s="10" t="s">
        <v>25</v>
      </c>
      <c r="C15" s="3" t="s">
        <v>15</v>
      </c>
      <c r="D15" s="2" t="s">
        <v>9</v>
      </c>
      <c r="E15" s="47">
        <v>10</v>
      </c>
      <c r="F15" s="42"/>
      <c r="G15" s="52">
        <f t="shared" si="0"/>
        <v>0</v>
      </c>
      <c r="H15" s="53"/>
      <c r="I15" s="42">
        <f t="shared" si="1"/>
        <v>0</v>
      </c>
      <c r="J15" s="42">
        <f t="shared" si="2"/>
        <v>0</v>
      </c>
      <c r="K15" s="61" t="s">
        <v>91</v>
      </c>
      <c r="L15" s="41"/>
    </row>
    <row r="16" spans="1:12" ht="75" x14ac:dyDescent="0.25">
      <c r="A16" s="54">
        <v>13</v>
      </c>
      <c r="B16" s="10" t="s">
        <v>26</v>
      </c>
      <c r="C16" s="3" t="s">
        <v>15</v>
      </c>
      <c r="D16" s="2" t="s">
        <v>9</v>
      </c>
      <c r="E16" s="47">
        <v>5</v>
      </c>
      <c r="F16" s="42"/>
      <c r="G16" s="52">
        <f t="shared" si="0"/>
        <v>0</v>
      </c>
      <c r="H16" s="53"/>
      <c r="I16" s="42">
        <f t="shared" si="1"/>
        <v>0</v>
      </c>
      <c r="J16" s="42">
        <f t="shared" si="2"/>
        <v>0</v>
      </c>
      <c r="K16" s="61" t="s">
        <v>92</v>
      </c>
      <c r="L16" s="41"/>
    </row>
    <row r="17" spans="1:12" x14ac:dyDescent="0.25">
      <c r="A17" s="54">
        <v>14</v>
      </c>
      <c r="B17" s="10" t="s">
        <v>27</v>
      </c>
      <c r="C17" s="3" t="s">
        <v>15</v>
      </c>
      <c r="D17" s="2" t="s">
        <v>9</v>
      </c>
      <c r="E17" s="47">
        <v>1</v>
      </c>
      <c r="F17" s="42"/>
      <c r="G17" s="52">
        <f t="shared" si="0"/>
        <v>0</v>
      </c>
      <c r="H17" s="53"/>
      <c r="I17" s="42">
        <f t="shared" si="1"/>
        <v>0</v>
      </c>
      <c r="J17" s="42">
        <f t="shared" si="2"/>
        <v>0</v>
      </c>
      <c r="K17" s="61" t="s">
        <v>57</v>
      </c>
      <c r="L17" s="41"/>
    </row>
    <row r="18" spans="1:12" x14ac:dyDescent="0.25">
      <c r="A18" s="54">
        <v>15</v>
      </c>
      <c r="B18" s="10" t="s">
        <v>28</v>
      </c>
      <c r="C18" s="3" t="s">
        <v>15</v>
      </c>
      <c r="D18" s="2" t="s">
        <v>9</v>
      </c>
      <c r="E18" s="47">
        <v>1</v>
      </c>
      <c r="F18" s="42"/>
      <c r="G18" s="52">
        <f t="shared" si="0"/>
        <v>0</v>
      </c>
      <c r="H18" s="53"/>
      <c r="I18" s="42">
        <f t="shared" si="1"/>
        <v>0</v>
      </c>
      <c r="J18" s="42">
        <f t="shared" si="2"/>
        <v>0</v>
      </c>
      <c r="K18" s="61" t="s">
        <v>58</v>
      </c>
      <c r="L18" s="41"/>
    </row>
    <row r="19" spans="1:12" ht="120" x14ac:dyDescent="0.25">
      <c r="A19" s="54">
        <v>16</v>
      </c>
      <c r="B19" s="10" t="s">
        <v>29</v>
      </c>
      <c r="C19" s="3" t="s">
        <v>15</v>
      </c>
      <c r="D19" s="2" t="s">
        <v>9</v>
      </c>
      <c r="E19" s="47">
        <v>20</v>
      </c>
      <c r="F19" s="42"/>
      <c r="G19" s="52">
        <f t="shared" si="0"/>
        <v>0</v>
      </c>
      <c r="H19" s="53"/>
      <c r="I19" s="42">
        <f t="shared" si="1"/>
        <v>0</v>
      </c>
      <c r="J19" s="42">
        <f t="shared" si="2"/>
        <v>0</v>
      </c>
      <c r="K19" s="61" t="s">
        <v>93</v>
      </c>
      <c r="L19" s="41"/>
    </row>
    <row r="20" spans="1:12" ht="75" x14ac:dyDescent="0.25">
      <c r="A20" s="54">
        <v>17</v>
      </c>
      <c r="B20" s="10" t="s">
        <v>0</v>
      </c>
      <c r="C20" s="3" t="s">
        <v>54</v>
      </c>
      <c r="D20" s="2" t="s">
        <v>1</v>
      </c>
      <c r="E20" s="47">
        <v>3</v>
      </c>
      <c r="F20" s="42"/>
      <c r="G20" s="52">
        <f t="shared" si="0"/>
        <v>0</v>
      </c>
      <c r="H20" s="53"/>
      <c r="I20" s="42">
        <f t="shared" ref="I20:I40" si="3">G20*H20</f>
        <v>0</v>
      </c>
      <c r="J20" s="42">
        <f t="shared" ref="J20:J40" si="4">G20+I20</f>
        <v>0</v>
      </c>
      <c r="K20" s="61" t="s">
        <v>78</v>
      </c>
      <c r="L20" s="41"/>
    </row>
    <row r="21" spans="1:12" ht="90" x14ac:dyDescent="0.25">
      <c r="A21" s="54">
        <v>18</v>
      </c>
      <c r="B21" s="10" t="s">
        <v>0</v>
      </c>
      <c r="C21" s="3" t="s">
        <v>54</v>
      </c>
      <c r="D21" s="2" t="s">
        <v>1</v>
      </c>
      <c r="E21" s="47">
        <v>3</v>
      </c>
      <c r="F21" s="42"/>
      <c r="G21" s="52">
        <f t="shared" si="0"/>
        <v>0</v>
      </c>
      <c r="H21" s="53"/>
      <c r="I21" s="42">
        <f t="shared" si="3"/>
        <v>0</v>
      </c>
      <c r="J21" s="42">
        <f t="shared" si="4"/>
        <v>0</v>
      </c>
      <c r="K21" s="61" t="s">
        <v>79</v>
      </c>
      <c r="L21" s="41"/>
    </row>
    <row r="22" spans="1:12" ht="58.5" customHeight="1" x14ac:dyDescent="0.25">
      <c r="A22" s="54">
        <v>19</v>
      </c>
      <c r="B22" s="10" t="s">
        <v>2</v>
      </c>
      <c r="C22" s="3" t="s">
        <v>54</v>
      </c>
      <c r="D22" s="2" t="s">
        <v>1</v>
      </c>
      <c r="E22" s="47">
        <v>3</v>
      </c>
      <c r="F22" s="42"/>
      <c r="G22" s="52">
        <f t="shared" si="0"/>
        <v>0</v>
      </c>
      <c r="H22" s="53"/>
      <c r="I22" s="42">
        <f t="shared" si="3"/>
        <v>0</v>
      </c>
      <c r="J22" s="42">
        <f t="shared" si="4"/>
        <v>0</v>
      </c>
      <c r="K22" s="61" t="s">
        <v>80</v>
      </c>
      <c r="L22" s="41"/>
    </row>
    <row r="23" spans="1:12" ht="45" x14ac:dyDescent="0.25">
      <c r="A23" s="54">
        <v>20</v>
      </c>
      <c r="B23" s="10" t="s">
        <v>3</v>
      </c>
      <c r="C23" s="3" t="s">
        <v>54</v>
      </c>
      <c r="D23" s="2" t="s">
        <v>1</v>
      </c>
      <c r="E23" s="47">
        <v>3</v>
      </c>
      <c r="F23" s="42"/>
      <c r="G23" s="52">
        <f t="shared" si="0"/>
        <v>0</v>
      </c>
      <c r="H23" s="53"/>
      <c r="I23" s="42">
        <f t="shared" si="3"/>
        <v>0</v>
      </c>
      <c r="J23" s="42">
        <f t="shared" si="4"/>
        <v>0</v>
      </c>
      <c r="K23" s="61" t="s">
        <v>81</v>
      </c>
      <c r="L23" s="41"/>
    </row>
    <row r="24" spans="1:12" ht="25.5" x14ac:dyDescent="0.25">
      <c r="A24" s="54">
        <v>21</v>
      </c>
      <c r="B24" s="10" t="s">
        <v>4</v>
      </c>
      <c r="C24" s="3" t="s">
        <v>54</v>
      </c>
      <c r="D24" s="2" t="s">
        <v>5</v>
      </c>
      <c r="E24" s="47">
        <v>2</v>
      </c>
      <c r="F24" s="42"/>
      <c r="G24" s="52">
        <f t="shared" si="0"/>
        <v>0</v>
      </c>
      <c r="H24" s="53"/>
      <c r="I24" s="42">
        <f t="shared" si="3"/>
        <v>0</v>
      </c>
      <c r="J24" s="42">
        <f t="shared" si="4"/>
        <v>0</v>
      </c>
      <c r="K24" s="61" t="s">
        <v>82</v>
      </c>
      <c r="L24" s="41"/>
    </row>
    <row r="25" spans="1:12" ht="30" x14ac:dyDescent="0.25">
      <c r="A25" s="54">
        <v>22</v>
      </c>
      <c r="B25" s="10" t="s">
        <v>6</v>
      </c>
      <c r="C25" s="3" t="s">
        <v>54</v>
      </c>
      <c r="D25" s="2" t="s">
        <v>5</v>
      </c>
      <c r="E25" s="47">
        <v>2</v>
      </c>
      <c r="F25" s="42"/>
      <c r="G25" s="52">
        <f t="shared" si="0"/>
        <v>0</v>
      </c>
      <c r="H25" s="53"/>
      <c r="I25" s="42">
        <f t="shared" si="3"/>
        <v>0</v>
      </c>
      <c r="J25" s="42">
        <f t="shared" si="4"/>
        <v>0</v>
      </c>
      <c r="K25" s="61" t="s">
        <v>83</v>
      </c>
      <c r="L25" s="41"/>
    </row>
    <row r="26" spans="1:12" ht="75" x14ac:dyDescent="0.25">
      <c r="A26" s="54">
        <v>23</v>
      </c>
      <c r="B26" s="10" t="s">
        <v>59</v>
      </c>
      <c r="C26" s="3" t="s">
        <v>54</v>
      </c>
      <c r="D26" s="2" t="s">
        <v>5</v>
      </c>
      <c r="E26" s="47">
        <v>2</v>
      </c>
      <c r="F26" s="42"/>
      <c r="G26" s="52">
        <f t="shared" si="0"/>
        <v>0</v>
      </c>
      <c r="H26" s="53"/>
      <c r="I26" s="42">
        <f t="shared" si="3"/>
        <v>0</v>
      </c>
      <c r="J26" s="42">
        <f t="shared" si="4"/>
        <v>0</v>
      </c>
      <c r="K26" s="61" t="s">
        <v>7</v>
      </c>
      <c r="L26" s="41"/>
    </row>
    <row r="27" spans="1:12" ht="106.5" customHeight="1" x14ac:dyDescent="0.25">
      <c r="A27" s="54">
        <v>24</v>
      </c>
      <c r="B27" s="10" t="s">
        <v>60</v>
      </c>
      <c r="C27" s="3" t="s">
        <v>54</v>
      </c>
      <c r="D27" s="2" t="s">
        <v>5</v>
      </c>
      <c r="E27" s="47">
        <v>2</v>
      </c>
      <c r="F27" s="42"/>
      <c r="G27" s="52">
        <f t="shared" si="0"/>
        <v>0</v>
      </c>
      <c r="H27" s="53"/>
      <c r="I27" s="42">
        <f t="shared" si="3"/>
        <v>0</v>
      </c>
      <c r="J27" s="42">
        <f t="shared" si="4"/>
        <v>0</v>
      </c>
      <c r="K27" s="61" t="s">
        <v>7</v>
      </c>
      <c r="L27" s="41"/>
    </row>
    <row r="28" spans="1:12" ht="111" customHeight="1" x14ac:dyDescent="0.25">
      <c r="A28" s="54">
        <v>25</v>
      </c>
      <c r="B28" s="10" t="s">
        <v>61</v>
      </c>
      <c r="C28" s="3" t="s">
        <v>54</v>
      </c>
      <c r="D28" s="2" t="s">
        <v>5</v>
      </c>
      <c r="E28" s="47">
        <v>1</v>
      </c>
      <c r="F28" s="42"/>
      <c r="G28" s="52">
        <f t="shared" si="0"/>
        <v>0</v>
      </c>
      <c r="H28" s="53"/>
      <c r="I28" s="42">
        <f t="shared" si="3"/>
        <v>0</v>
      </c>
      <c r="J28" s="42">
        <f t="shared" si="4"/>
        <v>0</v>
      </c>
      <c r="K28" s="61" t="s">
        <v>7</v>
      </c>
      <c r="L28" s="41"/>
    </row>
    <row r="29" spans="1:12" ht="123.75" customHeight="1" x14ac:dyDescent="0.25">
      <c r="A29" s="54">
        <v>26</v>
      </c>
      <c r="B29" s="10" t="s">
        <v>62</v>
      </c>
      <c r="C29" s="3" t="s">
        <v>54</v>
      </c>
      <c r="D29" s="2" t="s">
        <v>5</v>
      </c>
      <c r="E29" s="47">
        <v>1</v>
      </c>
      <c r="F29" s="42"/>
      <c r="G29" s="52">
        <f t="shared" si="0"/>
        <v>0</v>
      </c>
      <c r="H29" s="53"/>
      <c r="I29" s="42">
        <f t="shared" si="3"/>
        <v>0</v>
      </c>
      <c r="J29" s="42">
        <f t="shared" si="4"/>
        <v>0</v>
      </c>
      <c r="K29" s="61" t="s">
        <v>7</v>
      </c>
      <c r="L29" s="41"/>
    </row>
    <row r="30" spans="1:12" ht="93.75" customHeight="1" x14ac:dyDescent="0.25">
      <c r="A30" s="54">
        <v>27</v>
      </c>
      <c r="B30" s="10" t="s">
        <v>63</v>
      </c>
      <c r="C30" s="3" t="s">
        <v>54</v>
      </c>
      <c r="D30" s="2" t="s">
        <v>5</v>
      </c>
      <c r="E30" s="47">
        <v>1</v>
      </c>
      <c r="F30" s="42"/>
      <c r="G30" s="52">
        <f t="shared" si="0"/>
        <v>0</v>
      </c>
      <c r="H30" s="53"/>
      <c r="I30" s="42">
        <f t="shared" si="3"/>
        <v>0</v>
      </c>
      <c r="J30" s="42">
        <f t="shared" si="4"/>
        <v>0</v>
      </c>
      <c r="K30" s="61" t="s">
        <v>7</v>
      </c>
      <c r="L30" s="41"/>
    </row>
    <row r="31" spans="1:12" ht="102.75" customHeight="1" x14ac:dyDescent="0.25">
      <c r="A31" s="54">
        <v>28</v>
      </c>
      <c r="B31" s="10" t="s">
        <v>64</v>
      </c>
      <c r="C31" s="3" t="s">
        <v>54</v>
      </c>
      <c r="D31" s="2" t="s">
        <v>5</v>
      </c>
      <c r="E31" s="47">
        <v>1</v>
      </c>
      <c r="F31" s="42"/>
      <c r="G31" s="52">
        <f t="shared" si="0"/>
        <v>0</v>
      </c>
      <c r="H31" s="53"/>
      <c r="I31" s="42">
        <f t="shared" si="3"/>
        <v>0</v>
      </c>
      <c r="J31" s="42">
        <f t="shared" si="4"/>
        <v>0</v>
      </c>
      <c r="K31" s="61" t="s">
        <v>7</v>
      </c>
      <c r="L31" s="41"/>
    </row>
    <row r="32" spans="1:12" ht="93.75" customHeight="1" x14ac:dyDescent="0.25">
      <c r="A32" s="54">
        <v>29</v>
      </c>
      <c r="B32" s="10" t="s">
        <v>65</v>
      </c>
      <c r="C32" s="3" t="s">
        <v>54</v>
      </c>
      <c r="D32" s="2" t="s">
        <v>5</v>
      </c>
      <c r="E32" s="47">
        <v>1</v>
      </c>
      <c r="F32" s="42"/>
      <c r="G32" s="52">
        <f t="shared" si="0"/>
        <v>0</v>
      </c>
      <c r="H32" s="53"/>
      <c r="I32" s="42">
        <f t="shared" si="3"/>
        <v>0</v>
      </c>
      <c r="J32" s="42">
        <f t="shared" si="4"/>
        <v>0</v>
      </c>
      <c r="K32" s="61" t="s">
        <v>7</v>
      </c>
      <c r="L32" s="41"/>
    </row>
    <row r="33" spans="1:12" ht="99.75" customHeight="1" x14ac:dyDescent="0.25">
      <c r="A33" s="54">
        <v>30</v>
      </c>
      <c r="B33" s="10" t="s">
        <v>66</v>
      </c>
      <c r="C33" s="3" t="s">
        <v>54</v>
      </c>
      <c r="D33" s="2" t="s">
        <v>5</v>
      </c>
      <c r="E33" s="47">
        <v>1</v>
      </c>
      <c r="F33" s="42"/>
      <c r="G33" s="52">
        <f t="shared" si="0"/>
        <v>0</v>
      </c>
      <c r="H33" s="53"/>
      <c r="I33" s="42">
        <f t="shared" si="3"/>
        <v>0</v>
      </c>
      <c r="J33" s="42">
        <f t="shared" si="4"/>
        <v>0</v>
      </c>
      <c r="K33" s="61" t="s">
        <v>7</v>
      </c>
      <c r="L33" s="41"/>
    </row>
    <row r="34" spans="1:12" ht="95.25" customHeight="1" x14ac:dyDescent="0.25">
      <c r="A34" s="54">
        <v>31</v>
      </c>
      <c r="B34" s="10" t="s">
        <v>67</v>
      </c>
      <c r="C34" s="3" t="s">
        <v>54</v>
      </c>
      <c r="D34" s="2" t="s">
        <v>5</v>
      </c>
      <c r="E34" s="47">
        <v>1</v>
      </c>
      <c r="F34" s="42"/>
      <c r="G34" s="52">
        <f t="shared" si="0"/>
        <v>0</v>
      </c>
      <c r="H34" s="53"/>
      <c r="I34" s="42">
        <f t="shared" si="3"/>
        <v>0</v>
      </c>
      <c r="J34" s="42">
        <f t="shared" si="4"/>
        <v>0</v>
      </c>
      <c r="K34" s="61" t="s">
        <v>7</v>
      </c>
      <c r="L34" s="41"/>
    </row>
    <row r="35" spans="1:12" ht="113.25" customHeight="1" x14ac:dyDescent="0.25">
      <c r="A35" s="54">
        <v>32</v>
      </c>
      <c r="B35" s="10" t="s">
        <v>68</v>
      </c>
      <c r="C35" s="3" t="s">
        <v>54</v>
      </c>
      <c r="D35" s="2" t="s">
        <v>5</v>
      </c>
      <c r="E35" s="47">
        <v>1</v>
      </c>
      <c r="F35" s="42"/>
      <c r="G35" s="52">
        <f t="shared" si="0"/>
        <v>0</v>
      </c>
      <c r="H35" s="53"/>
      <c r="I35" s="42">
        <f t="shared" si="3"/>
        <v>0</v>
      </c>
      <c r="J35" s="42">
        <f t="shared" si="4"/>
        <v>0</v>
      </c>
      <c r="K35" s="61" t="s">
        <v>7</v>
      </c>
      <c r="L35" s="41"/>
    </row>
    <row r="36" spans="1:12" ht="89.25" customHeight="1" x14ac:dyDescent="0.25">
      <c r="A36" s="54">
        <v>33</v>
      </c>
      <c r="B36" s="10" t="s">
        <v>69</v>
      </c>
      <c r="C36" s="3" t="s">
        <v>54</v>
      </c>
      <c r="D36" s="2" t="s">
        <v>5</v>
      </c>
      <c r="E36" s="47">
        <v>2</v>
      </c>
      <c r="F36" s="42"/>
      <c r="G36" s="52">
        <f t="shared" si="0"/>
        <v>0</v>
      </c>
      <c r="H36" s="53"/>
      <c r="I36" s="42">
        <f t="shared" si="3"/>
        <v>0</v>
      </c>
      <c r="J36" s="42">
        <f t="shared" si="4"/>
        <v>0</v>
      </c>
      <c r="K36" s="61" t="s">
        <v>7</v>
      </c>
      <c r="L36" s="41"/>
    </row>
    <row r="37" spans="1:12" x14ac:dyDescent="0.25">
      <c r="A37" s="54">
        <v>34</v>
      </c>
      <c r="B37" s="10" t="s">
        <v>70</v>
      </c>
      <c r="C37" s="3" t="s">
        <v>54</v>
      </c>
      <c r="D37" s="2" t="s">
        <v>5</v>
      </c>
      <c r="E37" s="47">
        <v>1</v>
      </c>
      <c r="F37" s="42"/>
      <c r="G37" s="52">
        <f t="shared" si="0"/>
        <v>0</v>
      </c>
      <c r="H37" s="53"/>
      <c r="I37" s="42">
        <f t="shared" si="3"/>
        <v>0</v>
      </c>
      <c r="J37" s="42">
        <f t="shared" si="4"/>
        <v>0</v>
      </c>
      <c r="K37" s="61" t="s">
        <v>8</v>
      </c>
      <c r="L37" s="41"/>
    </row>
    <row r="38" spans="1:12" x14ac:dyDescent="0.25">
      <c r="A38" s="54">
        <v>35</v>
      </c>
      <c r="B38" s="10" t="s">
        <v>71</v>
      </c>
      <c r="C38" s="3" t="s">
        <v>54</v>
      </c>
      <c r="D38" s="2" t="s">
        <v>5</v>
      </c>
      <c r="E38" s="47">
        <v>2</v>
      </c>
      <c r="F38" s="42"/>
      <c r="G38" s="52">
        <f t="shared" si="0"/>
        <v>0</v>
      </c>
      <c r="H38" s="53"/>
      <c r="I38" s="42">
        <f t="shared" si="3"/>
        <v>0</v>
      </c>
      <c r="J38" s="42">
        <f t="shared" si="4"/>
        <v>0</v>
      </c>
      <c r="K38" s="61" t="s">
        <v>8</v>
      </c>
      <c r="L38" s="41"/>
    </row>
    <row r="39" spans="1:12" ht="30" x14ac:dyDescent="0.25">
      <c r="A39" s="54">
        <v>36</v>
      </c>
      <c r="B39" s="10" t="s">
        <v>10</v>
      </c>
      <c r="C39" s="3" t="s">
        <v>54</v>
      </c>
      <c r="D39" s="33" t="s">
        <v>9</v>
      </c>
      <c r="E39" s="48">
        <v>1</v>
      </c>
      <c r="F39" s="42"/>
      <c r="G39" s="52">
        <f t="shared" si="0"/>
        <v>0</v>
      </c>
      <c r="H39" s="53"/>
      <c r="I39" s="42">
        <f t="shared" si="3"/>
        <v>0</v>
      </c>
      <c r="J39" s="42">
        <f t="shared" si="4"/>
        <v>0</v>
      </c>
      <c r="K39" s="59" t="s">
        <v>84</v>
      </c>
      <c r="L39" s="41"/>
    </row>
    <row r="40" spans="1:12" ht="105" x14ac:dyDescent="0.25">
      <c r="A40" s="54">
        <v>37</v>
      </c>
      <c r="B40" s="10" t="s">
        <v>11</v>
      </c>
      <c r="C40" s="3" t="s">
        <v>54</v>
      </c>
      <c r="D40" s="33" t="s">
        <v>9</v>
      </c>
      <c r="E40" s="48">
        <v>1</v>
      </c>
      <c r="F40" s="42"/>
      <c r="G40" s="52">
        <f t="shared" si="0"/>
        <v>0</v>
      </c>
      <c r="H40" s="53"/>
      <c r="I40" s="42">
        <f t="shared" si="3"/>
        <v>0</v>
      </c>
      <c r="J40" s="42">
        <f t="shared" si="4"/>
        <v>0</v>
      </c>
      <c r="K40" s="62" t="s">
        <v>37</v>
      </c>
      <c r="L40" s="41"/>
    </row>
    <row r="41" spans="1:12" x14ac:dyDescent="0.25">
      <c r="A41" s="11"/>
      <c r="B41" s="38"/>
      <c r="C41" s="4" t="s">
        <v>38</v>
      </c>
      <c r="D41" s="5"/>
      <c r="E41" s="49"/>
      <c r="F41" s="6"/>
      <c r="G41" s="44">
        <f>SUM(G4:G40)</f>
        <v>0</v>
      </c>
      <c r="H41" s="7"/>
      <c r="I41" s="44">
        <f>SUM(I4:I40)</f>
        <v>0</v>
      </c>
      <c r="J41" s="44">
        <f>SUM(J4:J40)</f>
        <v>0</v>
      </c>
      <c r="K41" s="63"/>
      <c r="L41" s="41"/>
    </row>
    <row r="42" spans="1:12" x14ac:dyDescent="0.25">
      <c r="B42" s="39"/>
    </row>
    <row r="47" spans="1:12" x14ac:dyDescent="0.25">
      <c r="B47" s="55"/>
    </row>
  </sheetData>
  <mergeCells count="2">
    <mergeCell ref="A2:J2"/>
    <mergeCell ref="A1:J1"/>
  </mergeCells>
  <pageMargins left="0.7" right="0.7" top="0.75" bottom="0.75" header="0.3" footer="0.3"/>
  <pageSetup paperSize="9" scale="45" fitToHeight="0" orientation="landscape" r:id="rId1"/>
  <headerFooter>
    <oddHeader>&amp;CKeramika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tabSelected="1" workbookViewId="0">
      <selection activeCell="B3" sqref="B3:E3"/>
    </sheetView>
  </sheetViews>
  <sheetFormatPr defaultRowHeight="15" x14ac:dyDescent="0.25"/>
  <cols>
    <col min="2" max="2" width="27.7109375" customWidth="1"/>
    <col min="3" max="3" width="21.85546875" customWidth="1"/>
    <col min="4" max="4" width="23.42578125" customWidth="1"/>
    <col min="5" max="5" width="32.42578125" customWidth="1"/>
    <col min="258" max="258" width="19.7109375" customWidth="1"/>
    <col min="259" max="259" width="21.85546875" customWidth="1"/>
    <col min="260" max="260" width="23.42578125" customWidth="1"/>
    <col min="261" max="261" width="32.42578125" customWidth="1"/>
    <col min="514" max="514" width="19.7109375" customWidth="1"/>
    <col min="515" max="515" width="21.85546875" customWidth="1"/>
    <col min="516" max="516" width="23.42578125" customWidth="1"/>
    <col min="517" max="517" width="32.42578125" customWidth="1"/>
    <col min="770" max="770" width="19.7109375" customWidth="1"/>
    <col min="771" max="771" width="21.85546875" customWidth="1"/>
    <col min="772" max="772" width="23.42578125" customWidth="1"/>
    <col min="773" max="773" width="32.42578125" customWidth="1"/>
    <col min="1026" max="1026" width="19.7109375" customWidth="1"/>
    <col min="1027" max="1027" width="21.85546875" customWidth="1"/>
    <col min="1028" max="1028" width="23.42578125" customWidth="1"/>
    <col min="1029" max="1029" width="32.42578125" customWidth="1"/>
    <col min="1282" max="1282" width="19.7109375" customWidth="1"/>
    <col min="1283" max="1283" width="21.85546875" customWidth="1"/>
    <col min="1284" max="1284" width="23.42578125" customWidth="1"/>
    <col min="1285" max="1285" width="32.42578125" customWidth="1"/>
    <col min="1538" max="1538" width="19.7109375" customWidth="1"/>
    <col min="1539" max="1539" width="21.85546875" customWidth="1"/>
    <col min="1540" max="1540" width="23.42578125" customWidth="1"/>
    <col min="1541" max="1541" width="32.42578125" customWidth="1"/>
    <col min="1794" max="1794" width="19.7109375" customWidth="1"/>
    <col min="1795" max="1795" width="21.85546875" customWidth="1"/>
    <col min="1796" max="1796" width="23.42578125" customWidth="1"/>
    <col min="1797" max="1797" width="32.42578125" customWidth="1"/>
    <col min="2050" max="2050" width="19.7109375" customWidth="1"/>
    <col min="2051" max="2051" width="21.85546875" customWidth="1"/>
    <col min="2052" max="2052" width="23.42578125" customWidth="1"/>
    <col min="2053" max="2053" width="32.42578125" customWidth="1"/>
    <col min="2306" max="2306" width="19.7109375" customWidth="1"/>
    <col min="2307" max="2307" width="21.85546875" customWidth="1"/>
    <col min="2308" max="2308" width="23.42578125" customWidth="1"/>
    <col min="2309" max="2309" width="32.42578125" customWidth="1"/>
    <col min="2562" max="2562" width="19.7109375" customWidth="1"/>
    <col min="2563" max="2563" width="21.85546875" customWidth="1"/>
    <col min="2564" max="2564" width="23.42578125" customWidth="1"/>
    <col min="2565" max="2565" width="32.42578125" customWidth="1"/>
    <col min="2818" max="2818" width="19.7109375" customWidth="1"/>
    <col min="2819" max="2819" width="21.85546875" customWidth="1"/>
    <col min="2820" max="2820" width="23.42578125" customWidth="1"/>
    <col min="2821" max="2821" width="32.42578125" customWidth="1"/>
    <col min="3074" max="3074" width="19.7109375" customWidth="1"/>
    <col min="3075" max="3075" width="21.85546875" customWidth="1"/>
    <col min="3076" max="3076" width="23.42578125" customWidth="1"/>
    <col min="3077" max="3077" width="32.42578125" customWidth="1"/>
    <col min="3330" max="3330" width="19.7109375" customWidth="1"/>
    <col min="3331" max="3331" width="21.85546875" customWidth="1"/>
    <col min="3332" max="3332" width="23.42578125" customWidth="1"/>
    <col min="3333" max="3333" width="32.42578125" customWidth="1"/>
    <col min="3586" max="3586" width="19.7109375" customWidth="1"/>
    <col min="3587" max="3587" width="21.85546875" customWidth="1"/>
    <col min="3588" max="3588" width="23.42578125" customWidth="1"/>
    <col min="3589" max="3589" width="32.42578125" customWidth="1"/>
    <col min="3842" max="3842" width="19.7109375" customWidth="1"/>
    <col min="3843" max="3843" width="21.85546875" customWidth="1"/>
    <col min="3844" max="3844" width="23.42578125" customWidth="1"/>
    <col min="3845" max="3845" width="32.42578125" customWidth="1"/>
    <col min="4098" max="4098" width="19.7109375" customWidth="1"/>
    <col min="4099" max="4099" width="21.85546875" customWidth="1"/>
    <col min="4100" max="4100" width="23.42578125" customWidth="1"/>
    <col min="4101" max="4101" width="32.42578125" customWidth="1"/>
    <col min="4354" max="4354" width="19.7109375" customWidth="1"/>
    <col min="4355" max="4355" width="21.85546875" customWidth="1"/>
    <col min="4356" max="4356" width="23.42578125" customWidth="1"/>
    <col min="4357" max="4357" width="32.42578125" customWidth="1"/>
    <col min="4610" max="4610" width="19.7109375" customWidth="1"/>
    <col min="4611" max="4611" width="21.85546875" customWidth="1"/>
    <col min="4612" max="4612" width="23.42578125" customWidth="1"/>
    <col min="4613" max="4613" width="32.42578125" customWidth="1"/>
    <col min="4866" max="4866" width="19.7109375" customWidth="1"/>
    <col min="4867" max="4867" width="21.85546875" customWidth="1"/>
    <col min="4868" max="4868" width="23.42578125" customWidth="1"/>
    <col min="4869" max="4869" width="32.42578125" customWidth="1"/>
    <col min="5122" max="5122" width="19.7109375" customWidth="1"/>
    <col min="5123" max="5123" width="21.85546875" customWidth="1"/>
    <col min="5124" max="5124" width="23.42578125" customWidth="1"/>
    <col min="5125" max="5125" width="32.42578125" customWidth="1"/>
    <col min="5378" max="5378" width="19.7109375" customWidth="1"/>
    <col min="5379" max="5379" width="21.85546875" customWidth="1"/>
    <col min="5380" max="5380" width="23.42578125" customWidth="1"/>
    <col min="5381" max="5381" width="32.42578125" customWidth="1"/>
    <col min="5634" max="5634" width="19.7109375" customWidth="1"/>
    <col min="5635" max="5635" width="21.85546875" customWidth="1"/>
    <col min="5636" max="5636" width="23.42578125" customWidth="1"/>
    <col min="5637" max="5637" width="32.42578125" customWidth="1"/>
    <col min="5890" max="5890" width="19.7109375" customWidth="1"/>
    <col min="5891" max="5891" width="21.85546875" customWidth="1"/>
    <col min="5892" max="5892" width="23.42578125" customWidth="1"/>
    <col min="5893" max="5893" width="32.42578125" customWidth="1"/>
    <col min="6146" max="6146" width="19.7109375" customWidth="1"/>
    <col min="6147" max="6147" width="21.85546875" customWidth="1"/>
    <col min="6148" max="6148" width="23.42578125" customWidth="1"/>
    <col min="6149" max="6149" width="32.42578125" customWidth="1"/>
    <col min="6402" max="6402" width="19.7109375" customWidth="1"/>
    <col min="6403" max="6403" width="21.85546875" customWidth="1"/>
    <col min="6404" max="6404" width="23.42578125" customWidth="1"/>
    <col min="6405" max="6405" width="32.42578125" customWidth="1"/>
    <col min="6658" max="6658" width="19.7109375" customWidth="1"/>
    <col min="6659" max="6659" width="21.85546875" customWidth="1"/>
    <col min="6660" max="6660" width="23.42578125" customWidth="1"/>
    <col min="6661" max="6661" width="32.42578125" customWidth="1"/>
    <col min="6914" max="6914" width="19.7109375" customWidth="1"/>
    <col min="6915" max="6915" width="21.85546875" customWidth="1"/>
    <col min="6916" max="6916" width="23.42578125" customWidth="1"/>
    <col min="6917" max="6917" width="32.42578125" customWidth="1"/>
    <col min="7170" max="7170" width="19.7109375" customWidth="1"/>
    <col min="7171" max="7171" width="21.85546875" customWidth="1"/>
    <col min="7172" max="7172" width="23.42578125" customWidth="1"/>
    <col min="7173" max="7173" width="32.42578125" customWidth="1"/>
    <col min="7426" max="7426" width="19.7109375" customWidth="1"/>
    <col min="7427" max="7427" width="21.85546875" customWidth="1"/>
    <col min="7428" max="7428" width="23.42578125" customWidth="1"/>
    <col min="7429" max="7429" width="32.42578125" customWidth="1"/>
    <col min="7682" max="7682" width="19.7109375" customWidth="1"/>
    <col min="7683" max="7683" width="21.85546875" customWidth="1"/>
    <col min="7684" max="7684" width="23.42578125" customWidth="1"/>
    <col min="7685" max="7685" width="32.42578125" customWidth="1"/>
    <col min="7938" max="7938" width="19.7109375" customWidth="1"/>
    <col min="7939" max="7939" width="21.85546875" customWidth="1"/>
    <col min="7940" max="7940" width="23.42578125" customWidth="1"/>
    <col min="7941" max="7941" width="32.42578125" customWidth="1"/>
    <col min="8194" max="8194" width="19.7109375" customWidth="1"/>
    <col min="8195" max="8195" width="21.85546875" customWidth="1"/>
    <col min="8196" max="8196" width="23.42578125" customWidth="1"/>
    <col min="8197" max="8197" width="32.42578125" customWidth="1"/>
    <col min="8450" max="8450" width="19.7109375" customWidth="1"/>
    <col min="8451" max="8451" width="21.85546875" customWidth="1"/>
    <col min="8452" max="8452" width="23.42578125" customWidth="1"/>
    <col min="8453" max="8453" width="32.42578125" customWidth="1"/>
    <col min="8706" max="8706" width="19.7109375" customWidth="1"/>
    <col min="8707" max="8707" width="21.85546875" customWidth="1"/>
    <col min="8708" max="8708" width="23.42578125" customWidth="1"/>
    <col min="8709" max="8709" width="32.42578125" customWidth="1"/>
    <col min="8962" max="8962" width="19.7109375" customWidth="1"/>
    <col min="8963" max="8963" width="21.85546875" customWidth="1"/>
    <col min="8964" max="8964" width="23.42578125" customWidth="1"/>
    <col min="8965" max="8965" width="32.42578125" customWidth="1"/>
    <col min="9218" max="9218" width="19.7109375" customWidth="1"/>
    <col min="9219" max="9219" width="21.85546875" customWidth="1"/>
    <col min="9220" max="9220" width="23.42578125" customWidth="1"/>
    <col min="9221" max="9221" width="32.42578125" customWidth="1"/>
    <col min="9474" max="9474" width="19.7109375" customWidth="1"/>
    <col min="9475" max="9475" width="21.85546875" customWidth="1"/>
    <col min="9476" max="9476" width="23.42578125" customWidth="1"/>
    <col min="9477" max="9477" width="32.42578125" customWidth="1"/>
    <col min="9730" max="9730" width="19.7109375" customWidth="1"/>
    <col min="9731" max="9731" width="21.85546875" customWidth="1"/>
    <col min="9732" max="9732" width="23.42578125" customWidth="1"/>
    <col min="9733" max="9733" width="32.42578125" customWidth="1"/>
    <col min="9986" max="9986" width="19.7109375" customWidth="1"/>
    <col min="9987" max="9987" width="21.85546875" customWidth="1"/>
    <col min="9988" max="9988" width="23.42578125" customWidth="1"/>
    <col min="9989" max="9989" width="32.42578125" customWidth="1"/>
    <col min="10242" max="10242" width="19.7109375" customWidth="1"/>
    <col min="10243" max="10243" width="21.85546875" customWidth="1"/>
    <col min="10244" max="10244" width="23.42578125" customWidth="1"/>
    <col min="10245" max="10245" width="32.42578125" customWidth="1"/>
    <col min="10498" max="10498" width="19.7109375" customWidth="1"/>
    <col min="10499" max="10499" width="21.85546875" customWidth="1"/>
    <col min="10500" max="10500" width="23.42578125" customWidth="1"/>
    <col min="10501" max="10501" width="32.42578125" customWidth="1"/>
    <col min="10754" max="10754" width="19.7109375" customWidth="1"/>
    <col min="10755" max="10755" width="21.85546875" customWidth="1"/>
    <col min="10756" max="10756" width="23.42578125" customWidth="1"/>
    <col min="10757" max="10757" width="32.42578125" customWidth="1"/>
    <col min="11010" max="11010" width="19.7109375" customWidth="1"/>
    <col min="11011" max="11011" width="21.85546875" customWidth="1"/>
    <col min="11012" max="11012" width="23.42578125" customWidth="1"/>
    <col min="11013" max="11013" width="32.42578125" customWidth="1"/>
    <col min="11266" max="11266" width="19.7109375" customWidth="1"/>
    <col min="11267" max="11267" width="21.85546875" customWidth="1"/>
    <col min="11268" max="11268" width="23.42578125" customWidth="1"/>
    <col min="11269" max="11269" width="32.42578125" customWidth="1"/>
    <col min="11522" max="11522" width="19.7109375" customWidth="1"/>
    <col min="11523" max="11523" width="21.85546875" customWidth="1"/>
    <col min="11524" max="11524" width="23.42578125" customWidth="1"/>
    <col min="11525" max="11525" width="32.42578125" customWidth="1"/>
    <col min="11778" max="11778" width="19.7109375" customWidth="1"/>
    <col min="11779" max="11779" width="21.85546875" customWidth="1"/>
    <col min="11780" max="11780" width="23.42578125" customWidth="1"/>
    <col min="11781" max="11781" width="32.42578125" customWidth="1"/>
    <col min="12034" max="12034" width="19.7109375" customWidth="1"/>
    <col min="12035" max="12035" width="21.85546875" customWidth="1"/>
    <col min="12036" max="12036" width="23.42578125" customWidth="1"/>
    <col min="12037" max="12037" width="32.42578125" customWidth="1"/>
    <col min="12290" max="12290" width="19.7109375" customWidth="1"/>
    <col min="12291" max="12291" width="21.85546875" customWidth="1"/>
    <col min="12292" max="12292" width="23.42578125" customWidth="1"/>
    <col min="12293" max="12293" width="32.42578125" customWidth="1"/>
    <col min="12546" max="12546" width="19.7109375" customWidth="1"/>
    <col min="12547" max="12547" width="21.85546875" customWidth="1"/>
    <col min="12548" max="12548" width="23.42578125" customWidth="1"/>
    <col min="12549" max="12549" width="32.42578125" customWidth="1"/>
    <col min="12802" max="12802" width="19.7109375" customWidth="1"/>
    <col min="12803" max="12803" width="21.85546875" customWidth="1"/>
    <col min="12804" max="12804" width="23.42578125" customWidth="1"/>
    <col min="12805" max="12805" width="32.42578125" customWidth="1"/>
    <col min="13058" max="13058" width="19.7109375" customWidth="1"/>
    <col min="13059" max="13059" width="21.85546875" customWidth="1"/>
    <col min="13060" max="13060" width="23.42578125" customWidth="1"/>
    <col min="13061" max="13061" width="32.42578125" customWidth="1"/>
    <col min="13314" max="13314" width="19.7109375" customWidth="1"/>
    <col min="13315" max="13315" width="21.85546875" customWidth="1"/>
    <col min="13316" max="13316" width="23.42578125" customWidth="1"/>
    <col min="13317" max="13317" width="32.42578125" customWidth="1"/>
    <col min="13570" max="13570" width="19.7109375" customWidth="1"/>
    <col min="13571" max="13571" width="21.85546875" customWidth="1"/>
    <col min="13572" max="13572" width="23.42578125" customWidth="1"/>
    <col min="13573" max="13573" width="32.42578125" customWidth="1"/>
    <col min="13826" max="13826" width="19.7109375" customWidth="1"/>
    <col min="13827" max="13827" width="21.85546875" customWidth="1"/>
    <col min="13828" max="13828" width="23.42578125" customWidth="1"/>
    <col min="13829" max="13829" width="32.42578125" customWidth="1"/>
    <col min="14082" max="14082" width="19.7109375" customWidth="1"/>
    <col min="14083" max="14083" width="21.85546875" customWidth="1"/>
    <col min="14084" max="14084" width="23.42578125" customWidth="1"/>
    <col min="14085" max="14085" width="32.42578125" customWidth="1"/>
    <col min="14338" max="14338" width="19.7109375" customWidth="1"/>
    <col min="14339" max="14339" width="21.85546875" customWidth="1"/>
    <col min="14340" max="14340" width="23.42578125" customWidth="1"/>
    <col min="14341" max="14341" width="32.42578125" customWidth="1"/>
    <col min="14594" max="14594" width="19.7109375" customWidth="1"/>
    <col min="14595" max="14595" width="21.85546875" customWidth="1"/>
    <col min="14596" max="14596" width="23.42578125" customWidth="1"/>
    <col min="14597" max="14597" width="32.42578125" customWidth="1"/>
    <col min="14850" max="14850" width="19.7109375" customWidth="1"/>
    <col min="14851" max="14851" width="21.85546875" customWidth="1"/>
    <col min="14852" max="14852" width="23.42578125" customWidth="1"/>
    <col min="14853" max="14853" width="32.42578125" customWidth="1"/>
    <col min="15106" max="15106" width="19.7109375" customWidth="1"/>
    <col min="15107" max="15107" width="21.85546875" customWidth="1"/>
    <col min="15108" max="15108" width="23.42578125" customWidth="1"/>
    <col min="15109" max="15109" width="32.42578125" customWidth="1"/>
    <col min="15362" max="15362" width="19.7109375" customWidth="1"/>
    <col min="15363" max="15363" width="21.85546875" customWidth="1"/>
    <col min="15364" max="15364" width="23.42578125" customWidth="1"/>
    <col min="15365" max="15365" width="32.42578125" customWidth="1"/>
    <col min="15618" max="15618" width="19.7109375" customWidth="1"/>
    <col min="15619" max="15619" width="21.85546875" customWidth="1"/>
    <col min="15620" max="15620" width="23.42578125" customWidth="1"/>
    <col min="15621" max="15621" width="32.42578125" customWidth="1"/>
    <col min="15874" max="15874" width="19.7109375" customWidth="1"/>
    <col min="15875" max="15875" width="21.85546875" customWidth="1"/>
    <col min="15876" max="15876" width="23.42578125" customWidth="1"/>
    <col min="15877" max="15877" width="32.42578125" customWidth="1"/>
    <col min="16130" max="16130" width="19.7109375" customWidth="1"/>
    <col min="16131" max="16131" width="21.85546875" customWidth="1"/>
    <col min="16132" max="16132" width="23.42578125" customWidth="1"/>
    <col min="16133" max="16133" width="32.42578125" customWidth="1"/>
  </cols>
  <sheetData>
    <row r="2" spans="2:5" ht="15.75" thickBot="1" x14ac:dyDescent="0.3"/>
    <row r="3" spans="2:5" s="19" customFormat="1" ht="32.25" customHeight="1" x14ac:dyDescent="0.25">
      <c r="B3" s="74" t="s">
        <v>96</v>
      </c>
      <c r="C3" s="75"/>
      <c r="D3" s="75"/>
      <c r="E3" s="76"/>
    </row>
    <row r="4" spans="2:5" ht="33.75" customHeight="1" x14ac:dyDescent="0.25">
      <c r="B4" s="20" t="s">
        <v>44</v>
      </c>
      <c r="C4" s="77" t="s">
        <v>95</v>
      </c>
      <c r="D4" s="78"/>
      <c r="E4" s="79"/>
    </row>
    <row r="5" spans="2:5" ht="33.75" customHeight="1" x14ac:dyDescent="0.25">
      <c r="B5" s="20" t="s">
        <v>94</v>
      </c>
      <c r="C5" s="80" t="s">
        <v>43</v>
      </c>
      <c r="D5" s="80"/>
      <c r="E5" s="81"/>
    </row>
    <row r="6" spans="2:5" ht="21" customHeight="1" x14ac:dyDescent="0.25">
      <c r="B6" s="82" t="s">
        <v>45</v>
      </c>
      <c r="C6" s="83"/>
      <c r="D6" s="83" t="s">
        <v>46</v>
      </c>
      <c r="E6" s="84"/>
    </row>
    <row r="7" spans="2:5" ht="29.25" customHeight="1" x14ac:dyDescent="0.25">
      <c r="B7" s="85"/>
      <c r="C7" s="86"/>
      <c r="D7" s="87" t="s">
        <v>47</v>
      </c>
      <c r="E7" s="88"/>
    </row>
    <row r="8" spans="2:5" ht="36" customHeight="1" x14ac:dyDescent="0.25">
      <c r="B8" s="66"/>
      <c r="C8" s="67"/>
      <c r="D8" s="68" t="s">
        <v>48</v>
      </c>
      <c r="E8" s="69"/>
    </row>
    <row r="9" spans="2:5" s="22" customFormat="1" ht="27.75" customHeight="1" x14ac:dyDescent="0.25">
      <c r="B9" s="34" t="s">
        <v>49</v>
      </c>
      <c r="C9" s="70" t="s">
        <v>40</v>
      </c>
      <c r="D9" s="71"/>
      <c r="E9" s="21" t="s">
        <v>41</v>
      </c>
    </row>
    <row r="10" spans="2:5" s="22" customFormat="1" ht="33.75" customHeight="1" thickBot="1" x14ac:dyDescent="0.3">
      <c r="B10" s="35">
        <f>rozpočet!G41</f>
        <v>0</v>
      </c>
      <c r="C10" s="72">
        <f>rozpočet!I41</f>
        <v>0</v>
      </c>
      <c r="D10" s="73"/>
      <c r="E10" s="36">
        <f>rozpočet!J41</f>
        <v>0</v>
      </c>
    </row>
    <row r="11" spans="2:5" ht="15.75" thickTop="1" x14ac:dyDescent="0.25"/>
    <row r="12" spans="2:5" ht="15.75" thickBot="1" x14ac:dyDescent="0.3"/>
    <row r="13" spans="2:5" x14ac:dyDescent="0.25">
      <c r="B13" s="23" t="s">
        <v>51</v>
      </c>
      <c r="C13" s="24"/>
      <c r="D13" s="25" t="s">
        <v>50</v>
      </c>
      <c r="E13" s="24"/>
    </row>
    <row r="14" spans="2:5" x14ac:dyDescent="0.25">
      <c r="B14" s="26"/>
      <c r="C14" s="27"/>
      <c r="D14" s="28"/>
      <c r="E14" s="27"/>
    </row>
    <row r="15" spans="2:5" x14ac:dyDescent="0.25">
      <c r="B15" s="26"/>
      <c r="C15" s="27"/>
      <c r="D15" s="28"/>
      <c r="E15" s="27"/>
    </row>
    <row r="16" spans="2:5" ht="15.75" thickBot="1" x14ac:dyDescent="0.3">
      <c r="B16" s="29" t="s">
        <v>42</v>
      </c>
      <c r="C16" s="30"/>
      <c r="D16" s="31" t="s">
        <v>42</v>
      </c>
      <c r="E16" s="32"/>
    </row>
  </sheetData>
  <mergeCells count="11">
    <mergeCell ref="B8:C8"/>
    <mergeCell ref="D8:E8"/>
    <mergeCell ref="C9:D9"/>
    <mergeCell ref="C10:D10"/>
    <mergeCell ref="B3:E3"/>
    <mergeCell ref="C4:E4"/>
    <mergeCell ref="C5:E5"/>
    <mergeCell ref="B6:C6"/>
    <mergeCell ref="D6:E6"/>
    <mergeCell ref="B7:C7"/>
    <mergeCell ref="D7:E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</vt:lpstr>
      <vt:lpstr>Krycí list rozpočtu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2013-04-15T21:10:58Z</dcterms:modified>
</cp:coreProperties>
</file>