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Výtvarné a kancelářské potřeby" sheetId="1" r:id="rId1"/>
    <sheet name="Krycí list rozpočtu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5" i="1" l="1"/>
  <c r="I5" i="1" s="1"/>
  <c r="J5" i="1" s="1"/>
  <c r="G6" i="1"/>
  <c r="I6" i="1" s="1"/>
  <c r="J6" i="1" s="1"/>
  <c r="G7" i="1"/>
  <c r="I7" i="1" s="1"/>
  <c r="J7" i="1" s="1"/>
  <c r="G8" i="1"/>
  <c r="G9" i="1"/>
  <c r="I9" i="1" s="1"/>
  <c r="J9" i="1" s="1"/>
  <c r="G10" i="1"/>
  <c r="I10" i="1" s="1"/>
  <c r="J10" i="1" s="1"/>
  <c r="G11" i="1"/>
  <c r="G12" i="1"/>
  <c r="G13" i="1"/>
  <c r="I13" i="1" s="1"/>
  <c r="J13" i="1" s="1"/>
  <c r="G14" i="1"/>
  <c r="I14" i="1" s="1"/>
  <c r="J14" i="1" s="1"/>
  <c r="G15" i="1"/>
  <c r="I15" i="1" s="1"/>
  <c r="J15" i="1" s="1"/>
  <c r="G16" i="1"/>
  <c r="G17" i="1"/>
  <c r="I17" i="1" s="1"/>
  <c r="J17" i="1" s="1"/>
  <c r="G18" i="1"/>
  <c r="I18" i="1" s="1"/>
  <c r="J18" i="1" s="1"/>
  <c r="G19" i="1"/>
  <c r="G20" i="1"/>
  <c r="G21" i="1"/>
  <c r="I21" i="1" s="1"/>
  <c r="J21" i="1" s="1"/>
  <c r="G22" i="1"/>
  <c r="I22" i="1" s="1"/>
  <c r="J22" i="1" s="1"/>
  <c r="G23" i="1"/>
  <c r="I23" i="1" s="1"/>
  <c r="J23" i="1" s="1"/>
  <c r="J11" i="1" l="1"/>
  <c r="I20" i="1"/>
  <c r="J20" i="1" s="1"/>
  <c r="I16" i="1"/>
  <c r="J16" i="1" s="1"/>
  <c r="I12" i="1"/>
  <c r="J12" i="1" s="1"/>
  <c r="I8" i="1"/>
  <c r="J8" i="1" s="1"/>
  <c r="I19" i="1"/>
  <c r="J19" i="1" s="1"/>
  <c r="I11" i="1"/>
  <c r="G4" i="1"/>
  <c r="I4" i="1" l="1"/>
  <c r="I24" i="1" s="1"/>
  <c r="G24" i="1"/>
  <c r="J4" i="1" l="1"/>
  <c r="J24" i="1" s="1"/>
  <c r="B10" i="2"/>
  <c r="E10" i="2" l="1"/>
  <c r="C10" i="2"/>
</calcChain>
</file>

<file path=xl/sharedStrings.xml><?xml version="1.0" encoding="utf-8"?>
<sst xmlns="http://schemas.openxmlformats.org/spreadsheetml/2006/main" count="107" uniqueCount="74">
  <si>
    <t>ks</t>
  </si>
  <si>
    <t>kód výdaje</t>
  </si>
  <si>
    <t>počet jednotek</t>
  </si>
  <si>
    <t>technické parametry, technická specifikace</t>
  </si>
  <si>
    <t>Kč bez DPH/jedn.</t>
  </si>
  <si>
    <t>Sazba DPH</t>
  </si>
  <si>
    <t>DPH v Kč</t>
  </si>
  <si>
    <t>jedn.</t>
  </si>
  <si>
    <t>Cena celkem bez DPH</t>
  </si>
  <si>
    <t>Cena celkem vč. DPH</t>
  </si>
  <si>
    <t>Č. pol.</t>
  </si>
  <si>
    <t>KERAMIKA</t>
  </si>
  <si>
    <t>DPH</t>
  </si>
  <si>
    <t>Cena včetně DPH</t>
  </si>
  <si>
    <t>Datum, razítko a podpis</t>
  </si>
  <si>
    <t>S nůší do světa řemesel</t>
  </si>
  <si>
    <t>Název veřejné zakázky</t>
  </si>
  <si>
    <t>Prodávající</t>
  </si>
  <si>
    <t>Kupující</t>
  </si>
  <si>
    <t>Via rustica o.s., náměstí Svobody 320, 395 01 Pacov</t>
  </si>
  <si>
    <t>IČ: 26982170, DIČ: CZ26982170</t>
  </si>
  <si>
    <t>Nabídková cena bez DPH</t>
  </si>
  <si>
    <t>Kupující:</t>
  </si>
  <si>
    <t>Prodávající:</t>
  </si>
  <si>
    <t>Výrobce, název, typ, popis (UVEDE UCHAZEČ)</t>
  </si>
  <si>
    <t>Rozpočet - technická specifikace</t>
  </si>
  <si>
    <t>001,002</t>
  </si>
  <si>
    <t xml:space="preserve">štětec 4 velikost </t>
  </si>
  <si>
    <t>003</t>
  </si>
  <si>
    <t xml:space="preserve"> štětec 6 velikost </t>
  </si>
  <si>
    <t xml:space="preserve"> štětec 8 velikost</t>
  </si>
  <si>
    <t xml:space="preserve"> štětec 10 velikost</t>
  </si>
  <si>
    <t xml:space="preserve"> štětec 12 velikost </t>
  </si>
  <si>
    <t>špejle (balení)</t>
  </si>
  <si>
    <t>001</t>
  </si>
  <si>
    <t>dřevěné špejle hrocené délka 25 cm, 100 ks v balení</t>
  </si>
  <si>
    <t>provázek juta (50 g)</t>
  </si>
  <si>
    <t>Barva: přírodní</t>
  </si>
  <si>
    <t>sádra bílá balení 1 kg</t>
  </si>
  <si>
    <t>balení</t>
  </si>
  <si>
    <t>1kg - jemná bílá odlehčená sádra - vhodná pro tvorbu odlitků - po vytvrdnutí hladká bez zrnitosti; Sádra tvrdne na vzduchu přibližně za 30 minut.Odlitky z této sádry je možno barvit akrylovými barvami.</t>
  </si>
  <si>
    <t>houbičky na nádobí 10 ks v balení</t>
  </si>
  <si>
    <t>houbička opatřená abrazivní plochou, slouží na mytí nádobí, pěnová, zdršněná na jedné straně,velikost 8 x 5,5 cm</t>
  </si>
  <si>
    <t>polypropylenový provázek (PP)  (50 g)</t>
  </si>
  <si>
    <t>Barva: bílá, balení - 50 g, materiál: polypropylen</t>
  </si>
  <si>
    <t>sada</t>
  </si>
  <si>
    <t>disperzní lepidlo 130 g</t>
  </si>
  <si>
    <t xml:space="preserve">Lepidlo  130g s aplikátorem
Rozsah použití:  lepí papír, dřevo, korek, kůži, dřevovláknité materiály a další savé materiály. Zvláště je vhodný na lepení fotografií, slepování dřevěného nábytku, kožených výstelek obuvi apod. Je to výborné lepidlo pro modeláře.
Návod k použití: lepidlo naneste v tenké vrstvě pouze na jednu plochu určenou ke slepení, ihned spojte a nechte zaschnout.
Technické parametry:
pH 4 až 6; sušina min. 30%, pevnost ve smyku dřevo - dřevo: min. 8 MPa
doba otevřenosti 10 minut, doba zasychání 15 minutkonzistence 40 - 120 sec neobsah. org. rozpouštědla; je ředitelné vodou
Vydatnost: 150 - 300 g/1 m2
</t>
  </si>
  <si>
    <t xml:space="preserve">celokovové nůžky </t>
  </si>
  <si>
    <t>délka 14 cm; celokovové, Nůžky z pochromované oceli, ražené, s kvalitně ostřenými čepelemi. Ostré špičky. Spojené šroubem</t>
  </si>
  <si>
    <t>celokovové nůžky</t>
  </si>
  <si>
    <t>Velice kvalitní celokovové nůžky, šroubové spojení čepelí, řezné plochy speciálně upravené pro snadný a precizní střih, špičaté, délka 20 cm, vhodné pro každodenní použití.</t>
  </si>
  <si>
    <t xml:space="preserve">papír - gramáž 100 g/m2, balík 500 listů </t>
  </si>
  <si>
    <t>balík papíru</t>
  </si>
  <si>
    <t>bílý papír; pro barevný digitální tisk a kopírování (lze ho pochopitelně využít I pro černobílé aplikace; Papír je hlazen speciálním válcem pro docílení zvláště jemného lesklého povrchu, který zvyšuje barevnou jasnost a kontrast na všech laserových tiskárnách a kopírkách. Vysokou kvalitu vytištěného obrazu zaručuje také vysoká bělost papíru (165 CIE). Poskytuje rovněž optimální výkon na velkoobjemových tiskárnách a kopírkách.</t>
  </si>
  <si>
    <t>tonner - 1 sada barev (tonery - černý, červený, žlutý, modrý)</t>
  </si>
  <si>
    <t>akrylové barvy - sada 6 ks</t>
  </si>
  <si>
    <t>Souprava 6 různých akrylových barev v tubě. Tuba 14 ml.  Akrylové barvy jsou vyrobeny ze směsi pigmentů a syntetické pryskyřice a jsou založeny na vodní bázi, což je jejich hlavní výhodou a předností: jejich technické vlastnosti jsou podobné olejovým barvám, ale k ředění akrylových barev a vymývání štětců potřebujeme jen vodu. Zároveň mají tu vlastnost, že rychleji usychají. Po zaschnutí jsou malby odolné proti vodě neotírají se.</t>
  </si>
  <si>
    <r>
      <t xml:space="preserve">pastelky </t>
    </r>
    <r>
      <rPr>
        <sz val="10"/>
        <color theme="1"/>
        <rFont val="Calibri"/>
        <family val="2"/>
        <charset val="238"/>
        <scheme val="minor"/>
      </rPr>
      <t xml:space="preserve"> dlouhé - sada 12 ks</t>
    </r>
  </si>
  <si>
    <t>vhodné pro různé druhy kreslení - možnost hrocení běžným ořezávátkem;  pastelové tužky bez dřeva, v laku, dlouhé 
sada 12 barev v papírové krabičce</t>
  </si>
  <si>
    <t>lak na dřevo ve spreji (pro fixaci obrázků) - matný</t>
  </si>
  <si>
    <t xml:space="preserve">obsah: 250 ml; Na všechny povrchy k ochraně výrobků Bez zápachu, nežloutne. Rychle schnoucí. Bezpečný. </t>
  </si>
  <si>
    <t>nůžky pro leváky</t>
  </si>
  <si>
    <t>délka 15 cm, pro leváky, špičaté, nejlépe celokovové,  6"/15cm</t>
  </si>
  <si>
    <t>SADA</t>
  </si>
  <si>
    <t>CELKEM</t>
  </si>
  <si>
    <t xml:space="preserve">pro OKI MC 860 </t>
  </si>
  <si>
    <r>
      <rPr>
        <sz val="11"/>
        <rFont val="Calibri"/>
        <family val="2"/>
        <charset val="238"/>
        <scheme val="minor"/>
      </rPr>
      <t>ploché</t>
    </r>
    <r>
      <rPr>
        <sz val="11"/>
        <color theme="1"/>
        <rFont val="Calibri"/>
        <family val="2"/>
        <scheme val="minor"/>
      </rPr>
      <t xml:space="preserve">
dřevěná rukojeť
</t>
    </r>
    <r>
      <rPr>
        <sz val="11"/>
        <rFont val="Calibri"/>
        <family val="2"/>
        <charset val="238"/>
        <scheme val="minor"/>
      </rPr>
      <t>přírodní štětina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</si>
  <si>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Akrylové barvy  v tubě  na vodní bázi. 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Sada18 - 20 tubiček. </t>
    </r>
    <r>
      <rPr>
        <sz val="11"/>
        <color theme="1"/>
        <rFont val="Calibri"/>
        <family val="2"/>
        <scheme val="minor"/>
      </rPr>
      <t>lRychle schnou, uchovávají si svůj lesk a jasnost, jsou barvostálé a mají dobrou krycí schopnost. Lze je použít na mnoho materiálů, jako je plátno, karton, papír, kámen, kůži, kov a plastové povrchy. Jsou vzájemně mísitelné a jsou ředitelné vodou - rozředěné lze vytvořit mnoho odstínů od neprůhledných po průsvitné. Po vyschnutí jsou barvy voděodolné a povrchová emulze pružná. Mohou být nanášeny štětcem nebo špachtlí.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Tuby 12 ml -  20 ml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, barvy mají krycí a lazurovací schopnosti. Na vodní bázi,rychleschnoucí, lesklá; </t>
    </r>
    <r>
      <rPr>
        <sz val="11"/>
        <rFont val="Calibri"/>
        <family val="2"/>
        <charset val="238"/>
        <scheme val="minor"/>
      </rPr>
      <t xml:space="preserve">barvy: 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bílá,citrónová, žlutá,  červený,  okr, rumělka, karmínově červená, světle modrá,  světle zelená,  zelený, ultramarin, listová zeleň, kobalt modrý tmavý,  přírodní,  hnědá, černá, aj</t>
    </r>
  </si>
  <si>
    <t>Dodávka Výtvarných a kancelářských potřeb</t>
  </si>
  <si>
    <t>VEŘEJNÁ ZAKÁZKA MALÉHO ROZSAHU NA DODÁVKY - KRYCÍ LIST ROZPOČTU</t>
  </si>
  <si>
    <t>Název projektu</t>
  </si>
  <si>
    <t>Dodávka výtvarných a kancelářských potřeb</t>
  </si>
  <si>
    <t xml:space="preserve">akrylové barvy vodouředitelné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</si>
</sst>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rgb="FF7030A0"/>
      <name val="Calibri"/>
      <family val="2"/>
      <charset val="238"/>
      <scheme val="minor"/>
    </font>
    <font>
      <b/>
      <i/>
      <sz val="11"/>
      <color rgb="FF7030A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9" xfId="0" applyFont="1" applyBorder="1" applyAlignment="1">
      <alignment horizontal="center" vertical="center"/>
    </xf>
    <xf numFmtId="4" fontId="10" fillId="4" borderId="13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0" borderId="19" xfId="0" applyBorder="1" applyAlignment="1">
      <alignment horizontal="left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0" xfId="0" applyBorder="1"/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5" xfId="0" applyBorder="1"/>
    <xf numFmtId="0" fontId="4" fillId="0" borderId="1" xfId="0" applyFont="1" applyFill="1" applyBorder="1" applyAlignment="1">
      <alignment vertical="center"/>
    </xf>
    <xf numFmtId="4" fontId="10" fillId="5" borderId="9" xfId="0" applyNumberFormat="1" applyFont="1" applyFill="1" applyBorder="1" applyAlignment="1">
      <alignment horizontal="center" vertical="center"/>
    </xf>
    <xf numFmtId="4" fontId="10" fillId="0" borderId="29" xfId="0" applyNumberFormat="1" applyFont="1" applyBorder="1" applyAlignment="1">
      <alignment horizontal="center" vertical="center"/>
    </xf>
    <xf numFmtId="4" fontId="10" fillId="0" borderId="3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wrapText="1"/>
    </xf>
    <xf numFmtId="0" fontId="0" fillId="2" borderId="28" xfId="0" applyFill="1" applyBorder="1" applyAlignment="1">
      <alignment wrapText="1"/>
    </xf>
    <xf numFmtId="0" fontId="0" fillId="0" borderId="1" xfId="0" applyBorder="1" applyAlignment="1">
      <alignment wrapText="1"/>
    </xf>
    <xf numFmtId="4" fontId="4" fillId="0" borderId="1" xfId="0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vertical="center" wrapText="1"/>
    </xf>
    <xf numFmtId="2" fontId="4" fillId="0" borderId="27" xfId="0" applyNumberFormat="1" applyFont="1" applyFill="1" applyBorder="1" applyAlignment="1">
      <alignment vertical="center"/>
    </xf>
    <xf numFmtId="2" fontId="4" fillId="0" borderId="2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3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28" xfId="0" applyFont="1" applyFill="1" applyBorder="1" applyAlignment="1">
      <alignment horizontal="center" wrapText="1"/>
    </xf>
    <xf numFmtId="0" fontId="0" fillId="0" borderId="28" xfId="0" applyFill="1" applyBorder="1" applyAlignment="1">
      <alignment horizontal="center" wrapText="1"/>
    </xf>
    <xf numFmtId="0" fontId="0" fillId="0" borderId="16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17" xfId="0" applyFont="1" applyFill="1" applyBorder="1" applyAlignment="1">
      <alignment horizontal="left" vertical="top" wrapText="1"/>
    </xf>
    <xf numFmtId="0" fontId="0" fillId="0" borderId="18" xfId="0" applyFont="1" applyFill="1" applyBorder="1" applyAlignment="1">
      <alignment horizontal="left" vertical="top" wrapText="1"/>
    </xf>
    <xf numFmtId="4" fontId="10" fillId="4" borderId="28" xfId="0" applyNumberFormat="1" applyFont="1" applyFill="1" applyBorder="1" applyAlignment="1">
      <alignment horizontal="center" vertical="center"/>
    </xf>
    <xf numFmtId="4" fontId="10" fillId="4" borderId="2" xfId="0" applyNumberFormat="1" applyFont="1" applyFill="1" applyBorder="1" applyAlignment="1">
      <alignment horizontal="center" vertical="center"/>
    </xf>
    <xf numFmtId="4" fontId="10" fillId="0" borderId="30" xfId="0" applyNumberFormat="1" applyFont="1" applyFill="1" applyBorder="1" applyAlignment="1">
      <alignment horizontal="center" vertical="center"/>
    </xf>
    <xf numFmtId="4" fontId="10" fillId="0" borderId="31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0" fillId="0" borderId="14" xfId="0" applyFont="1" applyBorder="1" applyAlignment="1">
      <alignment horizontal="left" wrapText="1"/>
    </xf>
    <xf numFmtId="0" fontId="0" fillId="0" borderId="15" xfId="0" applyFont="1" applyBorder="1" applyAlignment="1">
      <alignment horizontal="left" wrapText="1"/>
    </xf>
    <xf numFmtId="0" fontId="0" fillId="0" borderId="10" xfId="0" applyFont="1" applyFill="1" applyBorder="1" applyAlignment="1">
      <alignment horizontal="left" wrapText="1"/>
    </xf>
    <xf numFmtId="0" fontId="0" fillId="0" borderId="12" xfId="0" applyFont="1" applyFill="1" applyBorder="1" applyAlignment="1">
      <alignment horizontal="left" wrapText="1"/>
    </xf>
    <xf numFmtId="0" fontId="0" fillId="0" borderId="28" xfId="0" applyBorder="1" applyAlignment="1">
      <alignment vertical="center" wrapText="1"/>
    </xf>
    <xf numFmtId="0" fontId="0" fillId="0" borderId="28" xfId="0" applyFill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4" fillId="0" borderId="1" xfId="0" applyFont="1" applyBorder="1"/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ill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zoomScaleNormal="100" workbookViewId="0">
      <selection activeCell="B15" sqref="B15"/>
    </sheetView>
  </sheetViews>
  <sheetFormatPr defaultRowHeight="15" x14ac:dyDescent="0.25"/>
  <cols>
    <col min="1" max="1" width="9.140625" style="12"/>
    <col min="2" max="2" width="22.85546875" style="43" customWidth="1"/>
    <col min="3" max="3" width="9.28515625" style="2" customWidth="1"/>
    <col min="4" max="4" width="6.42578125" style="2" customWidth="1"/>
    <col min="5" max="5" width="8.85546875" style="2" customWidth="1"/>
    <col min="6" max="6" width="10.7109375" style="49" customWidth="1"/>
    <col min="7" max="7" width="9.5703125" style="49" customWidth="1"/>
    <col min="8" max="8" width="9.5703125" style="2" customWidth="1"/>
    <col min="9" max="9" width="9.5703125" style="49" customWidth="1"/>
    <col min="10" max="10" width="11.7109375" style="49" customWidth="1"/>
    <col min="11" max="11" width="60.85546875" style="11" customWidth="1"/>
    <col min="12" max="12" width="31.42578125" style="11" customWidth="1"/>
  </cols>
  <sheetData>
    <row r="1" spans="1:12" ht="45.75" customHeight="1" x14ac:dyDescent="0.25">
      <c r="A1" s="69" t="s">
        <v>25</v>
      </c>
      <c r="B1" s="69"/>
      <c r="C1" s="69"/>
      <c r="D1" s="69"/>
      <c r="E1" s="69"/>
      <c r="F1" s="69"/>
      <c r="G1" s="69"/>
      <c r="H1" s="69"/>
      <c r="I1" s="69"/>
      <c r="J1" s="69"/>
    </row>
    <row r="2" spans="1:12" ht="15.75" x14ac:dyDescent="0.25">
      <c r="A2" s="68" t="s">
        <v>69</v>
      </c>
      <c r="B2" s="68"/>
      <c r="C2" s="68"/>
      <c r="D2" s="68"/>
      <c r="E2" s="68"/>
      <c r="F2" s="68"/>
      <c r="G2" s="68"/>
      <c r="H2" s="68"/>
      <c r="I2" s="68"/>
      <c r="J2" s="68"/>
    </row>
    <row r="3" spans="1:12" s="22" customFormat="1" ht="38.25" x14ac:dyDescent="0.25">
      <c r="A3" s="20" t="s">
        <v>10</v>
      </c>
      <c r="B3" s="16" t="s">
        <v>11</v>
      </c>
      <c r="C3" s="15" t="s">
        <v>1</v>
      </c>
      <c r="D3" s="16" t="s">
        <v>7</v>
      </c>
      <c r="E3" s="17" t="s">
        <v>2</v>
      </c>
      <c r="F3" s="18" t="s">
        <v>4</v>
      </c>
      <c r="G3" s="18" t="s">
        <v>8</v>
      </c>
      <c r="H3" s="19" t="s">
        <v>5</v>
      </c>
      <c r="I3" s="51" t="s">
        <v>6</v>
      </c>
      <c r="J3" s="18" t="s">
        <v>9</v>
      </c>
      <c r="K3" s="44" t="s">
        <v>3</v>
      </c>
      <c r="L3" s="21" t="s">
        <v>24</v>
      </c>
    </row>
    <row r="4" spans="1:12" x14ac:dyDescent="0.25">
      <c r="A4" s="57">
        <v>1</v>
      </c>
      <c r="B4" s="13" t="s">
        <v>27</v>
      </c>
      <c r="C4" s="4" t="s">
        <v>28</v>
      </c>
      <c r="D4" s="3" t="s">
        <v>0</v>
      </c>
      <c r="E4" s="60">
        <v>20</v>
      </c>
      <c r="F4" s="48"/>
      <c r="G4" s="48">
        <f t="shared" ref="G4:G23" si="0">E4*F4</f>
        <v>0</v>
      </c>
      <c r="H4" s="5"/>
      <c r="I4" s="48">
        <f t="shared" ref="I4:I23" si="1">G4*H4</f>
        <v>0</v>
      </c>
      <c r="J4" s="48">
        <f t="shared" ref="J4:J23" si="2">G4+I4</f>
        <v>0</v>
      </c>
      <c r="K4" s="70" t="s">
        <v>67</v>
      </c>
      <c r="L4" s="65"/>
    </row>
    <row r="5" spans="1:12" x14ac:dyDescent="0.25">
      <c r="A5" s="57">
        <v>2</v>
      </c>
      <c r="B5" s="13" t="s">
        <v>29</v>
      </c>
      <c r="C5" s="4" t="s">
        <v>28</v>
      </c>
      <c r="D5" s="3" t="s">
        <v>0</v>
      </c>
      <c r="E5" s="60">
        <v>13</v>
      </c>
      <c r="F5" s="48"/>
      <c r="G5" s="48">
        <f t="shared" si="0"/>
        <v>0</v>
      </c>
      <c r="H5" s="5"/>
      <c r="I5" s="48">
        <f t="shared" si="1"/>
        <v>0</v>
      </c>
      <c r="J5" s="48">
        <f t="shared" si="2"/>
        <v>0</v>
      </c>
      <c r="K5" s="71"/>
      <c r="L5" s="65"/>
    </row>
    <row r="6" spans="1:12" x14ac:dyDescent="0.25">
      <c r="A6" s="57">
        <v>3</v>
      </c>
      <c r="B6" s="13" t="s">
        <v>30</v>
      </c>
      <c r="C6" s="4" t="s">
        <v>28</v>
      </c>
      <c r="D6" s="3" t="s">
        <v>0</v>
      </c>
      <c r="E6" s="60">
        <v>10</v>
      </c>
      <c r="F6" s="48"/>
      <c r="G6" s="48">
        <f t="shared" si="0"/>
        <v>0</v>
      </c>
      <c r="H6" s="5"/>
      <c r="I6" s="48">
        <f t="shared" si="1"/>
        <v>0</v>
      </c>
      <c r="J6" s="48">
        <f t="shared" si="2"/>
        <v>0</v>
      </c>
      <c r="K6" s="71"/>
      <c r="L6" s="65"/>
    </row>
    <row r="7" spans="1:12" x14ac:dyDescent="0.25">
      <c r="A7" s="57">
        <v>4</v>
      </c>
      <c r="B7" s="13" t="s">
        <v>31</v>
      </c>
      <c r="C7" s="4" t="s">
        <v>28</v>
      </c>
      <c r="D7" s="3" t="s">
        <v>0</v>
      </c>
      <c r="E7" s="60">
        <v>33</v>
      </c>
      <c r="F7" s="48"/>
      <c r="G7" s="48">
        <f t="shared" si="0"/>
        <v>0</v>
      </c>
      <c r="H7" s="5"/>
      <c r="I7" s="48">
        <f t="shared" si="1"/>
        <v>0</v>
      </c>
      <c r="J7" s="48">
        <f t="shared" si="2"/>
        <v>0</v>
      </c>
      <c r="K7" s="71"/>
      <c r="L7" s="65"/>
    </row>
    <row r="8" spans="1:12" x14ac:dyDescent="0.25">
      <c r="A8" s="57">
        <v>5</v>
      </c>
      <c r="B8" s="13" t="s">
        <v>32</v>
      </c>
      <c r="C8" s="4" t="s">
        <v>28</v>
      </c>
      <c r="D8" s="3" t="s">
        <v>0</v>
      </c>
      <c r="E8" s="60">
        <v>15</v>
      </c>
      <c r="F8" s="48"/>
      <c r="G8" s="48">
        <f t="shared" si="0"/>
        <v>0</v>
      </c>
      <c r="H8" s="5"/>
      <c r="I8" s="48">
        <f t="shared" si="1"/>
        <v>0</v>
      </c>
      <c r="J8" s="48">
        <f t="shared" si="2"/>
        <v>0</v>
      </c>
      <c r="K8" s="71"/>
      <c r="L8" s="65"/>
    </row>
    <row r="9" spans="1:12" x14ac:dyDescent="0.25">
      <c r="A9" s="57">
        <v>6</v>
      </c>
      <c r="B9" s="13" t="s">
        <v>33</v>
      </c>
      <c r="C9" s="4" t="s">
        <v>34</v>
      </c>
      <c r="D9" s="3" t="s">
        <v>0</v>
      </c>
      <c r="E9" s="60">
        <v>2</v>
      </c>
      <c r="F9" s="48"/>
      <c r="G9" s="48">
        <f t="shared" si="0"/>
        <v>0</v>
      </c>
      <c r="H9" s="5"/>
      <c r="I9" s="48">
        <f t="shared" si="1"/>
        <v>0</v>
      </c>
      <c r="J9" s="48">
        <f t="shared" si="2"/>
        <v>0</v>
      </c>
      <c r="K9" s="45" t="s">
        <v>35</v>
      </c>
      <c r="L9" s="47"/>
    </row>
    <row r="10" spans="1:12" x14ac:dyDescent="0.25">
      <c r="A10" s="57">
        <v>7</v>
      </c>
      <c r="B10" s="67" t="s">
        <v>36</v>
      </c>
      <c r="C10" s="4" t="s">
        <v>34</v>
      </c>
      <c r="D10" s="37" t="s">
        <v>0</v>
      </c>
      <c r="E10" s="61">
        <v>7</v>
      </c>
      <c r="F10" s="48"/>
      <c r="G10" s="48">
        <f t="shared" si="0"/>
        <v>0</v>
      </c>
      <c r="H10" s="5"/>
      <c r="I10" s="48">
        <f t="shared" si="1"/>
        <v>0</v>
      </c>
      <c r="J10" s="48">
        <f t="shared" si="2"/>
        <v>0</v>
      </c>
      <c r="K10" s="1" t="s">
        <v>37</v>
      </c>
      <c r="L10" s="47"/>
    </row>
    <row r="11" spans="1:12" ht="60" x14ac:dyDescent="0.25">
      <c r="A11" s="57">
        <v>8</v>
      </c>
      <c r="B11" s="13" t="s">
        <v>38</v>
      </c>
      <c r="C11" s="4" t="s">
        <v>34</v>
      </c>
      <c r="D11" s="37" t="s">
        <v>39</v>
      </c>
      <c r="E11" s="62">
        <v>2</v>
      </c>
      <c r="F11" s="48"/>
      <c r="G11" s="48">
        <f t="shared" si="0"/>
        <v>0</v>
      </c>
      <c r="H11" s="5"/>
      <c r="I11" s="48">
        <f t="shared" si="1"/>
        <v>0</v>
      </c>
      <c r="J11" s="48">
        <f t="shared" si="2"/>
        <v>0</v>
      </c>
      <c r="K11" s="45" t="s">
        <v>40</v>
      </c>
      <c r="L11" s="47"/>
    </row>
    <row r="12" spans="1:12" ht="30" x14ac:dyDescent="0.25">
      <c r="A12" s="57">
        <v>9</v>
      </c>
      <c r="B12" s="13" t="s">
        <v>41</v>
      </c>
      <c r="C12" s="4" t="s">
        <v>34</v>
      </c>
      <c r="D12" s="37" t="s">
        <v>39</v>
      </c>
      <c r="E12" s="62">
        <v>2</v>
      </c>
      <c r="F12" s="48"/>
      <c r="G12" s="48">
        <f t="shared" si="0"/>
        <v>0</v>
      </c>
      <c r="H12" s="5"/>
      <c r="I12" s="48">
        <f t="shared" si="1"/>
        <v>0</v>
      </c>
      <c r="J12" s="48">
        <f t="shared" si="2"/>
        <v>0</v>
      </c>
      <c r="K12" s="45" t="s">
        <v>42</v>
      </c>
      <c r="L12" s="47"/>
    </row>
    <row r="13" spans="1:12" ht="25.5" x14ac:dyDescent="0.25">
      <c r="A13" s="57">
        <v>10</v>
      </c>
      <c r="B13" s="3" t="s">
        <v>43</v>
      </c>
      <c r="C13" s="52" t="s">
        <v>26</v>
      </c>
      <c r="D13" s="37" t="s">
        <v>0</v>
      </c>
      <c r="E13" s="58">
        <v>4</v>
      </c>
      <c r="F13" s="48"/>
      <c r="G13" s="48">
        <f t="shared" si="0"/>
        <v>0</v>
      </c>
      <c r="H13" s="5"/>
      <c r="I13" s="48">
        <f t="shared" si="1"/>
        <v>0</v>
      </c>
      <c r="J13" s="48">
        <f t="shared" si="2"/>
        <v>0</v>
      </c>
      <c r="K13" s="93" t="s">
        <v>44</v>
      </c>
      <c r="L13" s="47"/>
    </row>
    <row r="14" spans="1:12" ht="195" x14ac:dyDescent="0.25">
      <c r="A14" s="57">
        <v>11</v>
      </c>
      <c r="B14" s="63" t="s">
        <v>73</v>
      </c>
      <c r="C14" s="52" t="s">
        <v>26</v>
      </c>
      <c r="D14" s="37" t="s">
        <v>45</v>
      </c>
      <c r="E14" s="58">
        <v>2</v>
      </c>
      <c r="F14" s="48"/>
      <c r="G14" s="48">
        <f t="shared" si="0"/>
        <v>0</v>
      </c>
      <c r="H14" s="5"/>
      <c r="I14" s="48">
        <f t="shared" si="1"/>
        <v>0</v>
      </c>
      <c r="J14" s="48">
        <f t="shared" si="2"/>
        <v>0</v>
      </c>
      <c r="K14" s="93" t="s">
        <v>68</v>
      </c>
      <c r="L14" s="47"/>
    </row>
    <row r="15" spans="1:12" ht="210" x14ac:dyDescent="0.25">
      <c r="A15" s="57">
        <v>12</v>
      </c>
      <c r="B15" s="64" t="s">
        <v>46</v>
      </c>
      <c r="C15" s="54" t="s">
        <v>26</v>
      </c>
      <c r="D15" s="55" t="s">
        <v>0</v>
      </c>
      <c r="E15" s="59">
        <v>50</v>
      </c>
      <c r="F15" s="56"/>
      <c r="G15" s="48">
        <f t="shared" si="0"/>
        <v>0</v>
      </c>
      <c r="H15" s="5"/>
      <c r="I15" s="48">
        <f t="shared" si="1"/>
        <v>0</v>
      </c>
      <c r="J15" s="48">
        <f t="shared" si="2"/>
        <v>0</v>
      </c>
      <c r="K15" s="45" t="s">
        <v>47</v>
      </c>
      <c r="L15" s="47"/>
    </row>
    <row r="16" spans="1:12" ht="93" customHeight="1" x14ac:dyDescent="0.25">
      <c r="A16" s="57">
        <v>13</v>
      </c>
      <c r="B16" s="53" t="s">
        <v>48</v>
      </c>
      <c r="C16" s="54" t="s">
        <v>28</v>
      </c>
      <c r="D16" s="55" t="s">
        <v>0</v>
      </c>
      <c r="E16" s="59">
        <v>2</v>
      </c>
      <c r="F16" s="56"/>
      <c r="G16" s="48">
        <f t="shared" si="0"/>
        <v>0</v>
      </c>
      <c r="H16" s="5"/>
      <c r="I16" s="48">
        <f t="shared" si="1"/>
        <v>0</v>
      </c>
      <c r="J16" s="48">
        <f t="shared" si="2"/>
        <v>0</v>
      </c>
      <c r="K16" s="94" t="s">
        <v>49</v>
      </c>
      <c r="L16" s="96"/>
    </row>
    <row r="17" spans="1:12" ht="119.25" customHeight="1" x14ac:dyDescent="0.25">
      <c r="A17" s="57">
        <v>14</v>
      </c>
      <c r="B17" s="53" t="s">
        <v>50</v>
      </c>
      <c r="C17" s="54" t="s">
        <v>28</v>
      </c>
      <c r="D17" s="55" t="s">
        <v>0</v>
      </c>
      <c r="E17" s="59">
        <v>4</v>
      </c>
      <c r="F17" s="56"/>
      <c r="G17" s="48">
        <f t="shared" si="0"/>
        <v>0</v>
      </c>
      <c r="H17" s="5"/>
      <c r="I17" s="48">
        <f t="shared" si="1"/>
        <v>0</v>
      </c>
      <c r="J17" s="48">
        <f t="shared" si="2"/>
        <v>0</v>
      </c>
      <c r="K17" s="94" t="s">
        <v>51</v>
      </c>
      <c r="L17" s="96"/>
    </row>
    <row r="18" spans="1:12" x14ac:dyDescent="0.25">
      <c r="A18" s="57">
        <v>15</v>
      </c>
      <c r="B18" s="53" t="s">
        <v>62</v>
      </c>
      <c r="C18" s="54" t="s">
        <v>28</v>
      </c>
      <c r="D18" s="55" t="s">
        <v>0</v>
      </c>
      <c r="E18" s="59">
        <v>2</v>
      </c>
      <c r="F18" s="56"/>
      <c r="G18" s="48">
        <f t="shared" si="0"/>
        <v>0</v>
      </c>
      <c r="H18" s="5"/>
      <c r="I18" s="48">
        <f t="shared" si="1"/>
        <v>0</v>
      </c>
      <c r="J18" s="48">
        <f t="shared" si="2"/>
        <v>0</v>
      </c>
      <c r="K18" s="94" t="s">
        <v>63</v>
      </c>
      <c r="L18" s="96"/>
    </row>
    <row r="19" spans="1:12" ht="105" x14ac:dyDescent="0.25">
      <c r="A19" s="57">
        <v>16</v>
      </c>
      <c r="B19" s="53" t="s">
        <v>52</v>
      </c>
      <c r="C19" s="54" t="s">
        <v>26</v>
      </c>
      <c r="D19" s="55" t="s">
        <v>53</v>
      </c>
      <c r="E19" s="59">
        <v>4</v>
      </c>
      <c r="F19" s="56"/>
      <c r="G19" s="48">
        <f t="shared" si="0"/>
        <v>0</v>
      </c>
      <c r="H19" s="5"/>
      <c r="I19" s="48">
        <f t="shared" si="1"/>
        <v>0</v>
      </c>
      <c r="J19" s="48">
        <f t="shared" si="2"/>
        <v>0</v>
      </c>
      <c r="K19" s="94" t="s">
        <v>54</v>
      </c>
      <c r="L19" s="96"/>
    </row>
    <row r="20" spans="1:12" s="98" customFormat="1" ht="167.25" customHeight="1" x14ac:dyDescent="0.25">
      <c r="A20" s="57">
        <v>17</v>
      </c>
      <c r="B20" s="97" t="s">
        <v>55</v>
      </c>
      <c r="C20" s="54" t="s">
        <v>26</v>
      </c>
      <c r="D20" s="55" t="s">
        <v>64</v>
      </c>
      <c r="E20" s="59">
        <v>1</v>
      </c>
      <c r="F20" s="56"/>
      <c r="G20" s="48">
        <f t="shared" si="0"/>
        <v>0</v>
      </c>
      <c r="H20" s="5"/>
      <c r="I20" s="48">
        <f t="shared" si="1"/>
        <v>0</v>
      </c>
      <c r="J20" s="48">
        <f t="shared" si="2"/>
        <v>0</v>
      </c>
      <c r="K20" s="94" t="s">
        <v>66</v>
      </c>
      <c r="L20" s="66"/>
    </row>
    <row r="21" spans="1:12" ht="105" x14ac:dyDescent="0.25">
      <c r="A21" s="57">
        <v>18</v>
      </c>
      <c r="B21" s="53" t="s">
        <v>56</v>
      </c>
      <c r="C21" s="54" t="s">
        <v>26</v>
      </c>
      <c r="D21" s="55" t="s">
        <v>45</v>
      </c>
      <c r="E21" s="59">
        <v>6</v>
      </c>
      <c r="F21" s="56"/>
      <c r="G21" s="48">
        <f t="shared" si="0"/>
        <v>0</v>
      </c>
      <c r="H21" s="5"/>
      <c r="I21" s="48">
        <f t="shared" si="1"/>
        <v>0</v>
      </c>
      <c r="J21" s="48">
        <f t="shared" si="2"/>
        <v>0</v>
      </c>
      <c r="K21" s="95" t="s">
        <v>57</v>
      </c>
      <c r="L21" s="96"/>
    </row>
    <row r="22" spans="1:12" ht="45" x14ac:dyDescent="0.25">
      <c r="A22" s="57">
        <v>19</v>
      </c>
      <c r="B22" s="53" t="s">
        <v>58</v>
      </c>
      <c r="C22" s="54" t="s">
        <v>26</v>
      </c>
      <c r="D22" s="55" t="s">
        <v>45</v>
      </c>
      <c r="E22" s="59">
        <v>10</v>
      </c>
      <c r="F22" s="56"/>
      <c r="G22" s="48">
        <f t="shared" si="0"/>
        <v>0</v>
      </c>
      <c r="H22" s="5"/>
      <c r="I22" s="48">
        <f t="shared" si="1"/>
        <v>0</v>
      </c>
      <c r="J22" s="48">
        <f t="shared" si="2"/>
        <v>0</v>
      </c>
      <c r="K22" s="94" t="s">
        <v>59</v>
      </c>
      <c r="L22" s="96"/>
    </row>
    <row r="23" spans="1:12" ht="104.25" customHeight="1" x14ac:dyDescent="0.25">
      <c r="A23" s="57">
        <v>20</v>
      </c>
      <c r="B23" s="53" t="s">
        <v>60</v>
      </c>
      <c r="C23" s="54" t="s">
        <v>26</v>
      </c>
      <c r="D23" s="55" t="s">
        <v>0</v>
      </c>
      <c r="E23" s="59">
        <v>4</v>
      </c>
      <c r="F23" s="56"/>
      <c r="G23" s="48">
        <f t="shared" si="0"/>
        <v>0</v>
      </c>
      <c r="H23" s="5"/>
      <c r="I23" s="48">
        <f t="shared" si="1"/>
        <v>0</v>
      </c>
      <c r="J23" s="48">
        <f t="shared" si="2"/>
        <v>0</v>
      </c>
      <c r="K23" s="94" t="s">
        <v>61</v>
      </c>
      <c r="L23" s="96"/>
    </row>
    <row r="24" spans="1:12" x14ac:dyDescent="0.25">
      <c r="A24" s="14"/>
      <c r="B24" s="41" t="s">
        <v>65</v>
      </c>
      <c r="C24" s="6"/>
      <c r="D24" s="7"/>
      <c r="E24" s="8"/>
      <c r="F24" s="9"/>
      <c r="G24" s="50">
        <f>SUM(G4:G23)</f>
        <v>0</v>
      </c>
      <c r="H24" s="10"/>
      <c r="I24" s="50">
        <f>SUM(I4:I23)</f>
        <v>0</v>
      </c>
      <c r="J24" s="50">
        <f>SUM(J4:J23)</f>
        <v>0</v>
      </c>
      <c r="K24" s="46"/>
      <c r="L24" s="47"/>
    </row>
    <row r="25" spans="1:12" x14ac:dyDescent="0.25">
      <c r="B25" s="42"/>
    </row>
  </sheetData>
  <mergeCells count="3">
    <mergeCell ref="A2:J2"/>
    <mergeCell ref="A1:J1"/>
    <mergeCell ref="K4:K8"/>
  </mergeCells>
  <pageMargins left="0.7" right="0.7" top="0.75" bottom="0.75" header="0.3" footer="0.3"/>
  <pageSetup paperSize="9" scale="58" fitToHeight="0" orientation="landscape" r:id="rId1"/>
  <headerFooter>
    <oddHeader>&amp;CKeramika</oddHead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workbookViewId="0">
      <selection activeCell="E10" sqref="E10"/>
    </sheetView>
  </sheetViews>
  <sheetFormatPr defaultRowHeight="15" x14ac:dyDescent="0.25"/>
  <cols>
    <col min="2" max="2" width="27.7109375" customWidth="1"/>
    <col min="3" max="3" width="21.85546875" customWidth="1"/>
    <col min="4" max="4" width="23.42578125" customWidth="1"/>
    <col min="5" max="5" width="32.42578125" customWidth="1"/>
    <col min="258" max="258" width="19.7109375" customWidth="1"/>
    <col min="259" max="259" width="21.85546875" customWidth="1"/>
    <col min="260" max="260" width="23.42578125" customWidth="1"/>
    <col min="261" max="261" width="32.42578125" customWidth="1"/>
    <col min="514" max="514" width="19.7109375" customWidth="1"/>
    <col min="515" max="515" width="21.85546875" customWidth="1"/>
    <col min="516" max="516" width="23.42578125" customWidth="1"/>
    <col min="517" max="517" width="32.42578125" customWidth="1"/>
    <col min="770" max="770" width="19.7109375" customWidth="1"/>
    <col min="771" max="771" width="21.85546875" customWidth="1"/>
    <col min="772" max="772" width="23.42578125" customWidth="1"/>
    <col min="773" max="773" width="32.42578125" customWidth="1"/>
    <col min="1026" max="1026" width="19.7109375" customWidth="1"/>
    <col min="1027" max="1027" width="21.85546875" customWidth="1"/>
    <col min="1028" max="1028" width="23.42578125" customWidth="1"/>
    <col min="1029" max="1029" width="32.42578125" customWidth="1"/>
    <col min="1282" max="1282" width="19.7109375" customWidth="1"/>
    <col min="1283" max="1283" width="21.85546875" customWidth="1"/>
    <col min="1284" max="1284" width="23.42578125" customWidth="1"/>
    <col min="1285" max="1285" width="32.42578125" customWidth="1"/>
    <col min="1538" max="1538" width="19.7109375" customWidth="1"/>
    <col min="1539" max="1539" width="21.85546875" customWidth="1"/>
    <col min="1540" max="1540" width="23.42578125" customWidth="1"/>
    <col min="1541" max="1541" width="32.42578125" customWidth="1"/>
    <col min="1794" max="1794" width="19.7109375" customWidth="1"/>
    <col min="1795" max="1795" width="21.85546875" customWidth="1"/>
    <col min="1796" max="1796" width="23.42578125" customWidth="1"/>
    <col min="1797" max="1797" width="32.42578125" customWidth="1"/>
    <col min="2050" max="2050" width="19.7109375" customWidth="1"/>
    <col min="2051" max="2051" width="21.85546875" customWidth="1"/>
    <col min="2052" max="2052" width="23.42578125" customWidth="1"/>
    <col min="2053" max="2053" width="32.42578125" customWidth="1"/>
    <col min="2306" max="2306" width="19.7109375" customWidth="1"/>
    <col min="2307" max="2307" width="21.85546875" customWidth="1"/>
    <col min="2308" max="2308" width="23.42578125" customWidth="1"/>
    <col min="2309" max="2309" width="32.42578125" customWidth="1"/>
    <col min="2562" max="2562" width="19.7109375" customWidth="1"/>
    <col min="2563" max="2563" width="21.85546875" customWidth="1"/>
    <col min="2564" max="2564" width="23.42578125" customWidth="1"/>
    <col min="2565" max="2565" width="32.42578125" customWidth="1"/>
    <col min="2818" max="2818" width="19.7109375" customWidth="1"/>
    <col min="2819" max="2819" width="21.85546875" customWidth="1"/>
    <col min="2820" max="2820" width="23.42578125" customWidth="1"/>
    <col min="2821" max="2821" width="32.42578125" customWidth="1"/>
    <col min="3074" max="3074" width="19.7109375" customWidth="1"/>
    <col min="3075" max="3075" width="21.85546875" customWidth="1"/>
    <col min="3076" max="3076" width="23.42578125" customWidth="1"/>
    <col min="3077" max="3077" width="32.42578125" customWidth="1"/>
    <col min="3330" max="3330" width="19.7109375" customWidth="1"/>
    <col min="3331" max="3331" width="21.85546875" customWidth="1"/>
    <col min="3332" max="3332" width="23.42578125" customWidth="1"/>
    <col min="3333" max="3333" width="32.42578125" customWidth="1"/>
    <col min="3586" max="3586" width="19.7109375" customWidth="1"/>
    <col min="3587" max="3587" width="21.85546875" customWidth="1"/>
    <col min="3588" max="3588" width="23.42578125" customWidth="1"/>
    <col min="3589" max="3589" width="32.42578125" customWidth="1"/>
    <col min="3842" max="3842" width="19.7109375" customWidth="1"/>
    <col min="3843" max="3843" width="21.85546875" customWidth="1"/>
    <col min="3844" max="3844" width="23.42578125" customWidth="1"/>
    <col min="3845" max="3845" width="32.42578125" customWidth="1"/>
    <col min="4098" max="4098" width="19.7109375" customWidth="1"/>
    <col min="4099" max="4099" width="21.85546875" customWidth="1"/>
    <col min="4100" max="4100" width="23.42578125" customWidth="1"/>
    <col min="4101" max="4101" width="32.42578125" customWidth="1"/>
    <col min="4354" max="4354" width="19.7109375" customWidth="1"/>
    <col min="4355" max="4355" width="21.85546875" customWidth="1"/>
    <col min="4356" max="4356" width="23.42578125" customWidth="1"/>
    <col min="4357" max="4357" width="32.42578125" customWidth="1"/>
    <col min="4610" max="4610" width="19.7109375" customWidth="1"/>
    <col min="4611" max="4611" width="21.85546875" customWidth="1"/>
    <col min="4612" max="4612" width="23.42578125" customWidth="1"/>
    <col min="4613" max="4613" width="32.42578125" customWidth="1"/>
    <col min="4866" max="4866" width="19.7109375" customWidth="1"/>
    <col min="4867" max="4867" width="21.85546875" customWidth="1"/>
    <col min="4868" max="4868" width="23.42578125" customWidth="1"/>
    <col min="4869" max="4869" width="32.42578125" customWidth="1"/>
    <col min="5122" max="5122" width="19.7109375" customWidth="1"/>
    <col min="5123" max="5123" width="21.85546875" customWidth="1"/>
    <col min="5124" max="5124" width="23.42578125" customWidth="1"/>
    <col min="5125" max="5125" width="32.42578125" customWidth="1"/>
    <col min="5378" max="5378" width="19.7109375" customWidth="1"/>
    <col min="5379" max="5379" width="21.85546875" customWidth="1"/>
    <col min="5380" max="5380" width="23.42578125" customWidth="1"/>
    <col min="5381" max="5381" width="32.42578125" customWidth="1"/>
    <col min="5634" max="5634" width="19.7109375" customWidth="1"/>
    <col min="5635" max="5635" width="21.85546875" customWidth="1"/>
    <col min="5636" max="5636" width="23.42578125" customWidth="1"/>
    <col min="5637" max="5637" width="32.42578125" customWidth="1"/>
    <col min="5890" max="5890" width="19.7109375" customWidth="1"/>
    <col min="5891" max="5891" width="21.85546875" customWidth="1"/>
    <col min="5892" max="5892" width="23.42578125" customWidth="1"/>
    <col min="5893" max="5893" width="32.42578125" customWidth="1"/>
    <col min="6146" max="6146" width="19.7109375" customWidth="1"/>
    <col min="6147" max="6147" width="21.85546875" customWidth="1"/>
    <col min="6148" max="6148" width="23.42578125" customWidth="1"/>
    <col min="6149" max="6149" width="32.42578125" customWidth="1"/>
    <col min="6402" max="6402" width="19.7109375" customWidth="1"/>
    <col min="6403" max="6403" width="21.85546875" customWidth="1"/>
    <col min="6404" max="6404" width="23.42578125" customWidth="1"/>
    <col min="6405" max="6405" width="32.42578125" customWidth="1"/>
    <col min="6658" max="6658" width="19.7109375" customWidth="1"/>
    <col min="6659" max="6659" width="21.85546875" customWidth="1"/>
    <col min="6660" max="6660" width="23.42578125" customWidth="1"/>
    <col min="6661" max="6661" width="32.42578125" customWidth="1"/>
    <col min="6914" max="6914" width="19.7109375" customWidth="1"/>
    <col min="6915" max="6915" width="21.85546875" customWidth="1"/>
    <col min="6916" max="6916" width="23.42578125" customWidth="1"/>
    <col min="6917" max="6917" width="32.42578125" customWidth="1"/>
    <col min="7170" max="7170" width="19.7109375" customWidth="1"/>
    <col min="7171" max="7171" width="21.85546875" customWidth="1"/>
    <col min="7172" max="7172" width="23.42578125" customWidth="1"/>
    <col min="7173" max="7173" width="32.42578125" customWidth="1"/>
    <col min="7426" max="7426" width="19.7109375" customWidth="1"/>
    <col min="7427" max="7427" width="21.85546875" customWidth="1"/>
    <col min="7428" max="7428" width="23.42578125" customWidth="1"/>
    <col min="7429" max="7429" width="32.42578125" customWidth="1"/>
    <col min="7682" max="7682" width="19.7109375" customWidth="1"/>
    <col min="7683" max="7683" width="21.85546875" customWidth="1"/>
    <col min="7684" max="7684" width="23.42578125" customWidth="1"/>
    <col min="7685" max="7685" width="32.42578125" customWidth="1"/>
    <col min="7938" max="7938" width="19.7109375" customWidth="1"/>
    <col min="7939" max="7939" width="21.85546875" customWidth="1"/>
    <col min="7940" max="7940" width="23.42578125" customWidth="1"/>
    <col min="7941" max="7941" width="32.42578125" customWidth="1"/>
    <col min="8194" max="8194" width="19.7109375" customWidth="1"/>
    <col min="8195" max="8195" width="21.85546875" customWidth="1"/>
    <col min="8196" max="8196" width="23.42578125" customWidth="1"/>
    <col min="8197" max="8197" width="32.42578125" customWidth="1"/>
    <col min="8450" max="8450" width="19.7109375" customWidth="1"/>
    <col min="8451" max="8451" width="21.85546875" customWidth="1"/>
    <col min="8452" max="8452" width="23.42578125" customWidth="1"/>
    <col min="8453" max="8453" width="32.42578125" customWidth="1"/>
    <col min="8706" max="8706" width="19.7109375" customWidth="1"/>
    <col min="8707" max="8707" width="21.85546875" customWidth="1"/>
    <col min="8708" max="8708" width="23.42578125" customWidth="1"/>
    <col min="8709" max="8709" width="32.42578125" customWidth="1"/>
    <col min="8962" max="8962" width="19.7109375" customWidth="1"/>
    <col min="8963" max="8963" width="21.85546875" customWidth="1"/>
    <col min="8964" max="8964" width="23.42578125" customWidth="1"/>
    <col min="8965" max="8965" width="32.42578125" customWidth="1"/>
    <col min="9218" max="9218" width="19.7109375" customWidth="1"/>
    <col min="9219" max="9219" width="21.85546875" customWidth="1"/>
    <col min="9220" max="9220" width="23.42578125" customWidth="1"/>
    <col min="9221" max="9221" width="32.42578125" customWidth="1"/>
    <col min="9474" max="9474" width="19.7109375" customWidth="1"/>
    <col min="9475" max="9475" width="21.85546875" customWidth="1"/>
    <col min="9476" max="9476" width="23.42578125" customWidth="1"/>
    <col min="9477" max="9477" width="32.42578125" customWidth="1"/>
    <col min="9730" max="9730" width="19.7109375" customWidth="1"/>
    <col min="9731" max="9731" width="21.85546875" customWidth="1"/>
    <col min="9732" max="9732" width="23.42578125" customWidth="1"/>
    <col min="9733" max="9733" width="32.42578125" customWidth="1"/>
    <col min="9986" max="9986" width="19.7109375" customWidth="1"/>
    <col min="9987" max="9987" width="21.85546875" customWidth="1"/>
    <col min="9988" max="9988" width="23.42578125" customWidth="1"/>
    <col min="9989" max="9989" width="32.42578125" customWidth="1"/>
    <col min="10242" max="10242" width="19.7109375" customWidth="1"/>
    <col min="10243" max="10243" width="21.85546875" customWidth="1"/>
    <col min="10244" max="10244" width="23.42578125" customWidth="1"/>
    <col min="10245" max="10245" width="32.42578125" customWidth="1"/>
    <col min="10498" max="10498" width="19.7109375" customWidth="1"/>
    <col min="10499" max="10499" width="21.85546875" customWidth="1"/>
    <col min="10500" max="10500" width="23.42578125" customWidth="1"/>
    <col min="10501" max="10501" width="32.42578125" customWidth="1"/>
    <col min="10754" max="10754" width="19.7109375" customWidth="1"/>
    <col min="10755" max="10755" width="21.85546875" customWidth="1"/>
    <col min="10756" max="10756" width="23.42578125" customWidth="1"/>
    <col min="10757" max="10757" width="32.42578125" customWidth="1"/>
    <col min="11010" max="11010" width="19.7109375" customWidth="1"/>
    <col min="11011" max="11011" width="21.85546875" customWidth="1"/>
    <col min="11012" max="11012" width="23.42578125" customWidth="1"/>
    <col min="11013" max="11013" width="32.42578125" customWidth="1"/>
    <col min="11266" max="11266" width="19.7109375" customWidth="1"/>
    <col min="11267" max="11267" width="21.85546875" customWidth="1"/>
    <col min="11268" max="11268" width="23.42578125" customWidth="1"/>
    <col min="11269" max="11269" width="32.42578125" customWidth="1"/>
    <col min="11522" max="11522" width="19.7109375" customWidth="1"/>
    <col min="11523" max="11523" width="21.85546875" customWidth="1"/>
    <col min="11524" max="11524" width="23.42578125" customWidth="1"/>
    <col min="11525" max="11525" width="32.42578125" customWidth="1"/>
    <col min="11778" max="11778" width="19.7109375" customWidth="1"/>
    <col min="11779" max="11779" width="21.85546875" customWidth="1"/>
    <col min="11780" max="11780" width="23.42578125" customWidth="1"/>
    <col min="11781" max="11781" width="32.42578125" customWidth="1"/>
    <col min="12034" max="12034" width="19.7109375" customWidth="1"/>
    <col min="12035" max="12035" width="21.85546875" customWidth="1"/>
    <col min="12036" max="12036" width="23.42578125" customWidth="1"/>
    <col min="12037" max="12037" width="32.42578125" customWidth="1"/>
    <col min="12290" max="12290" width="19.7109375" customWidth="1"/>
    <col min="12291" max="12291" width="21.85546875" customWidth="1"/>
    <col min="12292" max="12292" width="23.42578125" customWidth="1"/>
    <col min="12293" max="12293" width="32.42578125" customWidth="1"/>
    <col min="12546" max="12546" width="19.7109375" customWidth="1"/>
    <col min="12547" max="12547" width="21.85546875" customWidth="1"/>
    <col min="12548" max="12548" width="23.42578125" customWidth="1"/>
    <col min="12549" max="12549" width="32.42578125" customWidth="1"/>
    <col min="12802" max="12802" width="19.7109375" customWidth="1"/>
    <col min="12803" max="12803" width="21.85546875" customWidth="1"/>
    <col min="12804" max="12804" width="23.42578125" customWidth="1"/>
    <col min="12805" max="12805" width="32.42578125" customWidth="1"/>
    <col min="13058" max="13058" width="19.7109375" customWidth="1"/>
    <col min="13059" max="13059" width="21.85546875" customWidth="1"/>
    <col min="13060" max="13060" width="23.42578125" customWidth="1"/>
    <col min="13061" max="13061" width="32.42578125" customWidth="1"/>
    <col min="13314" max="13314" width="19.7109375" customWidth="1"/>
    <col min="13315" max="13315" width="21.85546875" customWidth="1"/>
    <col min="13316" max="13316" width="23.42578125" customWidth="1"/>
    <col min="13317" max="13317" width="32.42578125" customWidth="1"/>
    <col min="13570" max="13570" width="19.7109375" customWidth="1"/>
    <col min="13571" max="13571" width="21.85546875" customWidth="1"/>
    <col min="13572" max="13572" width="23.42578125" customWidth="1"/>
    <col min="13573" max="13573" width="32.42578125" customWidth="1"/>
    <col min="13826" max="13826" width="19.7109375" customWidth="1"/>
    <col min="13827" max="13827" width="21.85546875" customWidth="1"/>
    <col min="13828" max="13828" width="23.42578125" customWidth="1"/>
    <col min="13829" max="13829" width="32.42578125" customWidth="1"/>
    <col min="14082" max="14082" width="19.7109375" customWidth="1"/>
    <col min="14083" max="14083" width="21.85546875" customWidth="1"/>
    <col min="14084" max="14084" width="23.42578125" customWidth="1"/>
    <col min="14085" max="14085" width="32.42578125" customWidth="1"/>
    <col min="14338" max="14338" width="19.7109375" customWidth="1"/>
    <col min="14339" max="14339" width="21.85546875" customWidth="1"/>
    <col min="14340" max="14340" width="23.42578125" customWidth="1"/>
    <col min="14341" max="14341" width="32.42578125" customWidth="1"/>
    <col min="14594" max="14594" width="19.7109375" customWidth="1"/>
    <col min="14595" max="14595" width="21.85546875" customWidth="1"/>
    <col min="14596" max="14596" width="23.42578125" customWidth="1"/>
    <col min="14597" max="14597" width="32.42578125" customWidth="1"/>
    <col min="14850" max="14850" width="19.7109375" customWidth="1"/>
    <col min="14851" max="14851" width="21.85546875" customWidth="1"/>
    <col min="14852" max="14852" width="23.42578125" customWidth="1"/>
    <col min="14853" max="14853" width="32.42578125" customWidth="1"/>
    <col min="15106" max="15106" width="19.7109375" customWidth="1"/>
    <col min="15107" max="15107" width="21.85546875" customWidth="1"/>
    <col min="15108" max="15108" width="23.42578125" customWidth="1"/>
    <col min="15109" max="15109" width="32.42578125" customWidth="1"/>
    <col min="15362" max="15362" width="19.7109375" customWidth="1"/>
    <col min="15363" max="15363" width="21.85546875" customWidth="1"/>
    <col min="15364" max="15364" width="23.42578125" customWidth="1"/>
    <col min="15365" max="15365" width="32.42578125" customWidth="1"/>
    <col min="15618" max="15618" width="19.7109375" customWidth="1"/>
    <col min="15619" max="15619" width="21.85546875" customWidth="1"/>
    <col min="15620" max="15620" width="23.42578125" customWidth="1"/>
    <col min="15621" max="15621" width="32.42578125" customWidth="1"/>
    <col min="15874" max="15874" width="19.7109375" customWidth="1"/>
    <col min="15875" max="15875" width="21.85546875" customWidth="1"/>
    <col min="15876" max="15876" width="23.42578125" customWidth="1"/>
    <col min="15877" max="15877" width="32.42578125" customWidth="1"/>
    <col min="16130" max="16130" width="19.7109375" customWidth="1"/>
    <col min="16131" max="16131" width="21.85546875" customWidth="1"/>
    <col min="16132" max="16132" width="23.42578125" customWidth="1"/>
    <col min="16133" max="16133" width="32.42578125" customWidth="1"/>
  </cols>
  <sheetData>
    <row r="2" spans="2:5" ht="15.75" thickBot="1" x14ac:dyDescent="0.3"/>
    <row r="3" spans="2:5" s="23" customFormat="1" ht="32.25" customHeight="1" x14ac:dyDescent="0.25">
      <c r="B3" s="80" t="s">
        <v>70</v>
      </c>
      <c r="C3" s="81"/>
      <c r="D3" s="81"/>
      <c r="E3" s="82"/>
    </row>
    <row r="4" spans="2:5" ht="33.75" customHeight="1" x14ac:dyDescent="0.25">
      <c r="B4" s="24" t="s">
        <v>16</v>
      </c>
      <c r="C4" s="83" t="s">
        <v>72</v>
      </c>
      <c r="D4" s="84"/>
      <c r="E4" s="85"/>
    </row>
    <row r="5" spans="2:5" ht="33.75" customHeight="1" x14ac:dyDescent="0.25">
      <c r="B5" s="24" t="s">
        <v>71</v>
      </c>
      <c r="C5" s="83" t="s">
        <v>15</v>
      </c>
      <c r="D5" s="84"/>
      <c r="E5" s="85"/>
    </row>
    <row r="6" spans="2:5" ht="21" customHeight="1" x14ac:dyDescent="0.25">
      <c r="B6" s="86" t="s">
        <v>17</v>
      </c>
      <c r="C6" s="87"/>
      <c r="D6" s="87" t="s">
        <v>18</v>
      </c>
      <c r="E6" s="88"/>
    </row>
    <row r="7" spans="2:5" ht="29.25" customHeight="1" x14ac:dyDescent="0.25">
      <c r="B7" s="89"/>
      <c r="C7" s="90"/>
      <c r="D7" s="91" t="s">
        <v>19</v>
      </c>
      <c r="E7" s="92"/>
    </row>
    <row r="8" spans="2:5" ht="36" customHeight="1" x14ac:dyDescent="0.25">
      <c r="B8" s="72"/>
      <c r="C8" s="73"/>
      <c r="D8" s="74" t="s">
        <v>20</v>
      </c>
      <c r="E8" s="75"/>
    </row>
    <row r="9" spans="2:5" s="26" customFormat="1" ht="27.75" customHeight="1" x14ac:dyDescent="0.25">
      <c r="B9" s="38" t="s">
        <v>21</v>
      </c>
      <c r="C9" s="76" t="s">
        <v>12</v>
      </c>
      <c r="D9" s="77"/>
      <c r="E9" s="25" t="s">
        <v>13</v>
      </c>
    </row>
    <row r="10" spans="2:5" s="26" customFormat="1" ht="33.75" customHeight="1" thickBot="1" x14ac:dyDescent="0.3">
      <c r="B10" s="39">
        <f>'Výtvarné a kancelářské potřeby'!G24</f>
        <v>0</v>
      </c>
      <c r="C10" s="78">
        <f>'Výtvarné a kancelářské potřeby'!I24</f>
        <v>0</v>
      </c>
      <c r="D10" s="79"/>
      <c r="E10" s="40">
        <f>'Výtvarné a kancelářské potřeby'!J24</f>
        <v>0</v>
      </c>
    </row>
    <row r="11" spans="2:5" ht="15.75" thickTop="1" x14ac:dyDescent="0.25"/>
    <row r="12" spans="2:5" ht="15.75" thickBot="1" x14ac:dyDescent="0.3"/>
    <row r="13" spans="2:5" x14ac:dyDescent="0.25">
      <c r="B13" s="27" t="s">
        <v>23</v>
      </c>
      <c r="C13" s="28"/>
      <c r="D13" s="29" t="s">
        <v>22</v>
      </c>
      <c r="E13" s="28"/>
    </row>
    <row r="14" spans="2:5" x14ac:dyDescent="0.25">
      <c r="B14" s="30"/>
      <c r="C14" s="31"/>
      <c r="D14" s="32"/>
      <c r="E14" s="31"/>
    </row>
    <row r="15" spans="2:5" x14ac:dyDescent="0.25">
      <c r="B15" s="30"/>
      <c r="C15" s="31"/>
      <c r="D15" s="32"/>
      <c r="E15" s="31"/>
    </row>
    <row r="16" spans="2:5" ht="15.75" thickBot="1" x14ac:dyDescent="0.3">
      <c r="B16" s="33" t="s">
        <v>14</v>
      </c>
      <c r="C16" s="34"/>
      <c r="D16" s="35" t="s">
        <v>14</v>
      </c>
      <c r="E16" s="36"/>
    </row>
  </sheetData>
  <mergeCells count="11">
    <mergeCell ref="B8:C8"/>
    <mergeCell ref="D8:E8"/>
    <mergeCell ref="C9:D9"/>
    <mergeCell ref="C10:D10"/>
    <mergeCell ref="B3:E3"/>
    <mergeCell ref="C4:E4"/>
    <mergeCell ref="C5:E5"/>
    <mergeCell ref="B6:C6"/>
    <mergeCell ref="D6:E6"/>
    <mergeCell ref="B7:C7"/>
    <mergeCell ref="D7:E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Výtvarné a kancelářské potřeby</vt:lpstr>
      <vt:lpstr>Krycí list rozpočtu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2013-04-15T21:41:22Z</dcterms:modified>
</cp:coreProperties>
</file>