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Železářství, nástroje" sheetId="1" r:id="rId1"/>
    <sheet name="Krycí list rozpočtu" sheetId="2" r:id="rId2"/>
    <sheet name="List3" sheetId="3" r:id="rId3"/>
  </sheets>
  <calcPr calcId="145621"/>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J22" i="1" l="1"/>
  <c r="J31" i="1" l="1"/>
  <c r="J32" i="1"/>
  <c r="J30" i="1"/>
  <c r="J33" i="1" l="1"/>
  <c r="J29" i="1" l="1"/>
  <c r="J27" i="1" l="1"/>
  <c r="J26" i="1"/>
  <c r="J25" i="1"/>
  <c r="J23" i="1"/>
  <c r="J24" i="1"/>
  <c r="J28" i="1"/>
  <c r="J18" i="1" l="1"/>
  <c r="J17" i="1"/>
  <c r="J10" i="1"/>
  <c r="J5" i="1"/>
  <c r="G4" i="1"/>
  <c r="G34" i="1" s="1"/>
  <c r="I4" i="1" l="1"/>
  <c r="J21" i="1"/>
  <c r="J14" i="1"/>
  <c r="J20" i="1"/>
  <c r="J16" i="1"/>
  <c r="J13" i="1"/>
  <c r="J12" i="1"/>
  <c r="J9" i="1"/>
  <c r="J8" i="1"/>
  <c r="J7" i="1"/>
  <c r="J15" i="1"/>
  <c r="J19" i="1"/>
  <c r="J11" i="1"/>
  <c r="J6" i="1"/>
  <c r="J4" i="1" l="1"/>
  <c r="J34" i="1" s="1"/>
  <c r="I34" i="1"/>
  <c r="B10" i="2"/>
  <c r="E10" i="2" l="1"/>
  <c r="C10" i="2"/>
</calcChain>
</file>

<file path=xl/sharedStrings.xml><?xml version="1.0" encoding="utf-8"?>
<sst xmlns="http://schemas.openxmlformats.org/spreadsheetml/2006/main" count="151" uniqueCount="92">
  <si>
    <t>ks</t>
  </si>
  <si>
    <t>kód výdaje</t>
  </si>
  <si>
    <t>počet jednotek</t>
  </si>
  <si>
    <t>technické parametry, technická specifikace</t>
  </si>
  <si>
    <t>003</t>
  </si>
  <si>
    <t>Kč bez DPH/jedn.</t>
  </si>
  <si>
    <t>Sazba DPH</t>
  </si>
  <si>
    <t>DPH v Kč</t>
  </si>
  <si>
    <t>jedn.</t>
  </si>
  <si>
    <t>Cena celkem bez DPH</t>
  </si>
  <si>
    <t>Cena celkem vč. DPH</t>
  </si>
  <si>
    <t>Č. pol.</t>
  </si>
  <si>
    <t>DPH</t>
  </si>
  <si>
    <t>Cena včetně DPH</t>
  </si>
  <si>
    <t>Datum, razítko a podpis</t>
  </si>
  <si>
    <t>S nůší do světa řemesel</t>
  </si>
  <si>
    <t>Název veřejné zakázky</t>
  </si>
  <si>
    <t>Prodávající</t>
  </si>
  <si>
    <t>Kupující</t>
  </si>
  <si>
    <t>Via rustica o.s., náměstí Svobody 320, 395 01 Pacov</t>
  </si>
  <si>
    <t>IČ: 26982170, DIČ: CZ26982170</t>
  </si>
  <si>
    <t>Nabídková cena bez DPH</t>
  </si>
  <si>
    <t>Kupující:</t>
  </si>
  <si>
    <t>Prodávající:</t>
  </si>
  <si>
    <t>Výrobce, název, typ, popis (UVEDE UCHAZEČ)</t>
  </si>
  <si>
    <t>Rozpočet - technická specifikace</t>
  </si>
  <si>
    <t>vypalovačka do dřeva</t>
  </si>
  <si>
    <t>brusky - mikro nářadí</t>
  </si>
  <si>
    <t>listová pilka</t>
  </si>
  <si>
    <t>listy do listové pily</t>
  </si>
  <si>
    <t>vrtačka - ruční kolovrátek</t>
  </si>
  <si>
    <t xml:space="preserve">Ráčnový kolovrátek - ruční vrtačka
 Model s 12ti polohovým přepínacím ráčnovým mechanismem
Univerzální sklíčidlo se 4 upínacími čelistmi
 Průměr 13 mm s upínáním pro vrtáky a bity s kruhovým průřezem
 Hlavice ze vstřikovaného plastu osazená na kuličkovém ložisku
 Rukojeť ze vstřikovaného plastu
 Chromovaný povrch kovových částí
</t>
  </si>
  <si>
    <t>akuvrtačka</t>
  </si>
  <si>
    <t>sada vrtáků do dřeva</t>
  </si>
  <si>
    <t>vrtáky do dřeva, sada 8ks, 3-10mm, leštěné</t>
  </si>
  <si>
    <t>sada vrtáků do dřeva, kovu, …</t>
  </si>
  <si>
    <t>vrtáky do kovu, sada 13ks, 1,5-6,5mm</t>
  </si>
  <si>
    <t>brusný papír role - 5 metrů návin - hrubost zrna 120</t>
  </si>
  <si>
    <t>001,002</t>
  </si>
  <si>
    <t>5 m</t>
  </si>
  <si>
    <t>Univerzální brusný papír v roli šíře 115 mm o délce návinu 5 m pro broušení dřeva, laků, tmelů, sádrokartonu a podobně. Svým rozměrem se také uplatní pro vibrační brusky a držáky pro ruční broušení.
• Brusný papír role 115mm P-120 délka 5 metrů
• Šíře 115 mm / návin 5 m
• Hrubost zrna P-120
• Vhodný pro vibrační brusky a držáky brusného papíru</t>
  </si>
  <si>
    <t>brusný papír role - 5 metrů návin - hrubost zrna 240</t>
  </si>
  <si>
    <t>Univerzální brusný papír v roli šíře 115 mm o délce návinu 5 m pro broušení dřeva, laků, tmelů, sádrokartonu a podobně. Svým rozměrem se také uplatní pro vibrační brusky a držáky pro ruční broušení.
• Brusný papír role 115mm P-240 délka 5 metrů
• Šíře 115 mm / návin 5 m
• Hrubost zrna P-240
• Vhodný pro vibrační brusky a držáky brusného papíru</t>
  </si>
  <si>
    <t>brusný papír role - 5 metrů návin - hrubost zrna 40</t>
  </si>
  <si>
    <t>Univerzální brusný papír v roli šíře 115 mm o délce návinu 5 m pro broušení dřeva, laků, tmelů, sádrokartonu a podobně. Svým rozměrem se také uplatní pro vibrační brusky a držáky pro ruční broušení.
• Brusný papír role 115mm P-40 délka 5 metrů
• Šíře 115 mm / návin 5 m
• Hrubost zrna P-40
• Vhodný pro vibrační brusky a držáky brusného papíru</t>
  </si>
  <si>
    <t>brusný papír role - 5 metrů návin - hrubost zrna 80</t>
  </si>
  <si>
    <t>Univerzální brusný papír v roli šíře 115 mm o délce návinu 5 m pro broušení dřeva, laků, tmelů, sádrokartonu a podobně. Svým rozměrem se také uplatní pro vibrační brusky a držáky pro ruční broušení.
• Brusný papír role 115mm P-80 délka 5 metrů
• Šíře 115 mm / návin 5 m
• Hrubost zrna P-80
• Vhodný pro vibrační brusky a držáky brusného papíru</t>
  </si>
  <si>
    <t>brusný papír role - 5 metrů návin - hrubost zrna 100</t>
  </si>
  <si>
    <t>Univerzální brusný papír v roli šíře 115 mm o délce návinu 5 m pro broušení dřeva, laků, tmelů, sádrokartonu a podobně. Svým rozměrem se také uplatní pro vibrační brusky a držáky pro ruční broušení.
• Brusný papír role 115mm P-100 délka 5 metrů
• Šíře 115 mm / návin 5 m
• Hrubost zrna P-100
• Vhodný pro vibrační brusky a držáky brusného papíru</t>
  </si>
  <si>
    <t>brusný papír role - 5 metrů návin - hrubost zrna 60</t>
  </si>
  <si>
    <t>Univerzální brusný papír v roli šíře 115 mm o délce návinu 5 m pro broušení dřeva, laků, tmelů, sádrokartonu a podobně. Svým rozměrem se také uplatní pro vibrační brusky a držáky pro ruční broušení.
• Brusný papír role 115mm P-60 délka 5 metrů
• Šíře 115 mm / návin 5 m
• Hrubost zrna P-60
• Vhodný pro vibrační brusky a držáky brusného papíru</t>
  </si>
  <si>
    <t>brusný papír role - 5 metrů návin - hrubost zrna 320</t>
  </si>
  <si>
    <t>Univerzální brusný papír v roli šíře 115 mm o délce návinu 5 m pro broušení dřeva, laků, tmelů, sádrokartonu a podobně. Svým rozměrem se také uplatní pro vibrační brusky a držáky pro ruční broušení.
• Brusný papír role 115mm P-320 délka 5 metrů
• Šíře 115 mm / návin 5 m
• Hrubost zrna P-320
• Vhodný pro vibrační brusky a držáky brusného papíru</t>
  </si>
  <si>
    <t>Souprava (set) 5-ti štětců na natírání</t>
  </si>
  <si>
    <t xml:space="preserve"> ploché štětce 1"- 3"; set štětců na natírání,100%štětina,plastové držadlo</t>
  </si>
  <si>
    <t>sada nožů 13ti dílná - modelářských</t>
  </si>
  <si>
    <t xml:space="preserve">Šířka: 2-12 mm
Materiál: karbonová ocel
v zavírací plastové krabičce, 16 ks nožů </t>
  </si>
  <si>
    <t>odlamovací nožíky</t>
  </si>
  <si>
    <t>Kovové vedení břitu a plastový povrch s ergonomickým tvarem pro lepší uchopení
Břit 9 mm, Čepel lze automaticky uzamknout.</t>
  </si>
  <si>
    <t>Kovové vedení břitu a plastový povrch s ergonomickým tvarem pro lepší uchopení
Břit 18 mm, Čepel lze automaticky uzamknout.</t>
  </si>
  <si>
    <t>děrovač kůže (15 ks v sadě)</t>
  </si>
  <si>
    <t>děrovací kleště na kůži</t>
  </si>
  <si>
    <t>kleště na děrování otvorů 2-2,5-3-3,5-4-4,5mm (2-4,5mm), děrovací kleště otočné vhodné do plastu, kůže a podobných materiálů
indukčně kalené břity</t>
  </si>
  <si>
    <t>kladivo (100 g)</t>
  </si>
  <si>
    <t>hmotnost 100 g, dřevěná kukojeť (topůrko)</t>
  </si>
  <si>
    <t>Srp na trávu kovový, s dřevěnou rukojetí</t>
  </si>
  <si>
    <t>průbojník (děrovač) 1,5 mm</t>
  </si>
  <si>
    <t>průbojník (děrovač) 1 mm</t>
  </si>
  <si>
    <t>průbojník 1 a 2 mm</t>
  </si>
  <si>
    <t>sada průbojníků sekáčů důlčíky</t>
  </si>
  <si>
    <t xml:space="preserve">Sada průbojníků 2 v 1
    Bimateriální povrch rukojeti pro pohodlné a bezpečné držení
    Snadná výměna průbojníků
    Držák průbojníků je vhodný i pro použití jako nástavec bitů k vrtačkám
    Průměr 1 a 2 mm
</t>
  </si>
  <si>
    <t>CELKEM</t>
  </si>
  <si>
    <t xml:space="preserve"> Vypalovací sada pro kutily, jednoduchá vypalovačka do dřeva a jiných materiálů k vytváření různých dekorací. Součástí sady je 10 malých hrotů různých tvarů (kulaté, ploché, špičaté), 9 značkovacích nástavců (hvězdy, čáry, kolečka, trojúhelníky, měsíček aj.) pro úpravu a stínování plochy povrchu. Nástavce mají vnější závit (ukončeny šroubem) a šroubují se do dutiny se závitem v topné části. Vše je uloženo v praktické plastové krabičce. Tato vypalovačka pro kutily se s oblibou používá pro vypalování a dekoraci dřeva. Doba k zahřátí na pracovní teplotu min cca 5-7 min dle použitého nástavce. Teplota hrotu není regulována a je závislá na době připojení a způsobu práce.                 napájení  230V
příkon     30 W
vypalovací nástavce     9+1 kusů
značkovací nástavce     9 kusů
upevnění nástavce     vnější závit
rozměry pouzdra     205x145x45mm, teplota 275°C.</t>
  </si>
  <si>
    <t xml:space="preserve">  Bruska na dřevo, Proměnné otáčky 10 000–33 000 ot/min Rozhraní pro nástavce druhého typu , Vestavěné pouzdro na klíč, Integrovaný zavěšovací hák - pro zavěšení nářadí při práci s ohebným hřídelem
Soft grip - pro odtlumení vibrací a lepší uchopení, 125 W motor - optimální výkon, obsah dodávky: 1ks  vysokootáčkový stroj, 1ks  praktické textilní pouzdro na ukládání , 1ks  Leták s možnostmi použití, 1ks  upínací stopka na kotouč, 1ks  upínací stopka na leštící nástroje, 1ks  textilní leštící kotouč
3ks  leštící filcový kotouč 
6ks  brusný smirkový kotouč 
6ks  brusná smirkový kotouč 
1ks  brusný prstenec
1ks  fréza na měkké materiály 
1ks  brusné tělísko 
1ks  leštící pasta 
5ks  řezný kotouček 
1ks  brusný prstenec 
2ks  brusný prsten 
1ks  upínací kleština , průměr 2,4mm
1ks  upínací kleština, průměr 3,2mm
Jmenovitý příkon: 125 W 
Napětí: 230 V 
Hmotnost: 0,55 kg 
Volnoběžné otáčky: 10.000 - 33.000 1/min </t>
  </si>
  <si>
    <t>Kvalitní svěrka - ztužidlo s bukovou rukojetí , Rozměry: 500x120mm</t>
  </si>
  <si>
    <t>svěrka -stolařská, 250x50mm,  buková rukojeť,</t>
  </si>
  <si>
    <t xml:space="preserve"> svěrka (500 x 120 mm)</t>
  </si>
  <si>
    <t>svěrka (300 x120 mm)</t>
  </si>
  <si>
    <t>úchyty - svěrka (250 x 50 mm)</t>
  </si>
  <si>
    <t>svěrka -stolařská, 300x120mm,  buková rukojeť</t>
  </si>
  <si>
    <t xml:space="preserve">
ve spojení s odpovídajícím plátkem vhodný pro řezání dřeva, překližky, plastu i kovu 
Délka listu [mm] :
    120
Výška pily [mm] :
    300
</t>
  </si>
  <si>
    <t>vhodné k listové pilce viz výše, délka listu 120 mm, vhodný pro řezání dřeva,  Listy kulaté k lupenkové pilce,  lze jím řezat všemi směry, použití pro modeláře, školní a domácí dílny</t>
  </si>
  <si>
    <t xml:space="preserve">srp z kvalitní ocele, dřevěná rukojeť, délka cca 300 mm
</t>
  </si>
  <si>
    <r>
      <t xml:space="preserve">aku vrtací šroubovák. Možnost nastavení kroutícího momentu v 16stupních. disponuje dvourychlostní planetovou převodovkou chráněnou proti prachu s kovovými ozubenými koly. Pogumovaná protiskluzová rukojeť. Elektronika a motorová brzda pro přesné šroubování. dodáván s rychloupínacím sklíčidlem. Technické údaje Aku vrtací šroubovák   </t>
    </r>
    <r>
      <rPr>
        <sz val="11"/>
        <rFont val="Calibri"/>
        <family val="2"/>
        <charset val="238"/>
        <scheme val="minor"/>
      </rPr>
      <t>Volnoběžné otáčky 1. přev.stupeň : 0–350 min–1,  2. přev.stupeň : 0–1 200 min–1,   Rozsah upínání sklíčidla : 0,8–10 mm</t>
    </r>
    <r>
      <rPr>
        <sz val="11"/>
        <color rgb="FFFF0000"/>
        <rFont val="Calibri"/>
        <family val="2"/>
        <charset val="238"/>
        <scheme val="minor"/>
      </rPr>
      <t xml:space="preserve">,  </t>
    </r>
    <r>
      <rPr>
        <sz val="11"/>
        <rFont val="Calibri"/>
        <family val="2"/>
        <charset val="238"/>
        <scheme val="minor"/>
      </rPr>
      <t>Kroutící moment tvrdý / měkký : 24 / 14 Nm, Napětí akumulátoru : 9,6 V / 1,3 Ah,  Hmotnost : 1,4 kg, Max. kroutící moment - tuhý spoj 24 Nm, Hmotnost s akumulátorem  1.4 kg,  Max. průměr vrtání do dřeva  21 mm, Max. průměr vrtání do oceli  10 mm</t>
    </r>
  </si>
  <si>
    <t xml:space="preserve">děrovač kůže,,Výsečníky kůže, děrovače kůže v sadě 15 kusů, sada děrovačů Sada obsahuje rozměry: 2; 2,5; 3,2; 4; 4,8; 5,5; 6,4; 8; 9,5; 11,1; 12,7; 14; 15,8; 19; 22mm ( 2-22mm) Rádlovaná rukojeť Dodáváno </t>
  </si>
  <si>
    <t>Průbojník pr.1.5 mm</t>
  </si>
  <si>
    <t>Průbojník pr. 1,0 mmm</t>
  </si>
  <si>
    <t>VEŘEJNÁ ZAKÁZKA MALÉHO NA DODÁVKY - KRYCÍ LIST ROZPOČTU</t>
  </si>
  <si>
    <t>Název projektu</t>
  </si>
  <si>
    <t>Nářadí, nástroje a železářské potřeby</t>
  </si>
  <si>
    <r>
      <t xml:space="preserve">Kvalitní sada průbojníků, důlčíků a zámečnických sekáčů, 
    Kalená a temperovaná ocel pro dlouhou životnost výrobku
</t>
    </r>
    <r>
      <rPr>
        <sz val="11"/>
        <rFont val="Calibri"/>
        <family val="2"/>
      </rPr>
      <t xml:space="preserve">
    Kovaný z jednoho kusu pro vysokou pevnost
sada obsahuje: důlkčíky pr. 6,8,4; sekáče šíře - 10,12,16, průbojníky 8, 6, 5, 4, 3 a 1,5 mm</t>
    </r>
  </si>
  <si>
    <t>Popis položky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</si>
</sst>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u/>
      <sz val="11"/>
      <color theme="10"/>
      <name val="Calibri"/>
      <family val="2"/>
      <charset val="238"/>
    </font>
    <font>
      <b/>
      <i/>
      <sz val="10"/>
      <color rgb="FF7030A0"/>
      <name val="Calibri"/>
      <family val="2"/>
      <charset val="238"/>
      <scheme val="minor"/>
    </font>
    <font>
      <b/>
      <i/>
      <sz val="11"/>
      <color rgb="FF7030A0"/>
      <name val="Calibri"/>
      <family val="2"/>
      <charset val="238"/>
      <scheme val="minor"/>
    </font>
    <font>
      <sz val="11"/>
      <color rgb="FF000000"/>
      <name val="Calibri"/>
      <family val="2"/>
      <charset val="238"/>
      <scheme val="minor"/>
    </font>
    <font>
      <b/>
      <sz val="12"/>
      <color theme="1"/>
      <name val="Calibri"/>
      <family val="2"/>
      <charset val="238"/>
      <scheme val="minor"/>
    </font>
    <font>
      <b/>
      <sz val="12"/>
      <name val="Arial"/>
      <family val="2"/>
      <charset val="238"/>
    </font>
    <font>
      <i/>
      <sz val="10"/>
      <name val="Arial"/>
      <family val="2"/>
      <charset val="238"/>
    </font>
    <font>
      <b/>
      <sz val="10"/>
      <name val="Arial"/>
      <family val="2"/>
      <charset val="238"/>
    </font>
    <font>
      <b/>
      <i/>
      <sz val="10"/>
      <name val="Arial"/>
      <family val="2"/>
      <charset val="238"/>
    </font>
    <font>
      <b/>
      <sz val="16"/>
      <color theme="1"/>
      <name val="Calibri"/>
      <family val="2"/>
      <charset val="238"/>
      <scheme val="minor"/>
    </font>
    <font>
      <sz val="11"/>
      <name val="Calibri"/>
      <family val="2"/>
      <charset val="238"/>
    </font>
    <font>
      <sz val="10"/>
      <color theme="1"/>
      <name val="Calibri"/>
      <family val="2"/>
      <charset val="238"/>
    </font>
    <font>
      <sz val="11"/>
      <color rgb="FFFF0000"/>
      <name val="Calibri"/>
      <family val="2"/>
      <charset val="238"/>
      <scheme val="minor"/>
    </font>
    <font>
      <sz val="11"/>
      <name val="Calibri"/>
      <family val="2"/>
      <charset val="238"/>
      <scheme val="minor"/>
    </font>
    <font>
      <sz val="11"/>
      <name val="Calibri"/>
      <family val="2"/>
      <scheme val="minor"/>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indexed="22"/>
        <bgColor indexed="64"/>
      </patternFill>
    </fill>
    <fill>
      <patternFill patternType="solid">
        <fgColor indexed="27"/>
        <bgColor indexed="64"/>
      </patternFill>
    </fill>
    <fill>
      <patternFill patternType="solid">
        <fgColor theme="0" tint="-0.2499465926084170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bottom style="hair">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4">
    <xf numFmtId="0" fontId="0" fillId="0" borderId="0" xfId="0"/>
    <xf numFmtId="0" fontId="0" fillId="0" borderId="0" xfId="0" applyAlignment="1">
      <alignment vertical="center"/>
    </xf>
    <xf numFmtId="0" fontId="3" fillId="0" borderId="1" xfId="0" applyFont="1" applyFill="1" applyBorder="1" applyAlignment="1">
      <alignment vertical="center" wrapText="1"/>
    </xf>
    <xf numFmtId="9" fontId="3" fillId="0" borderId="1" xfId="0" applyNumberFormat="1" applyFont="1" applyFill="1" applyBorder="1" applyAlignment="1">
      <alignment vertic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4" fontId="3" fillId="0" borderId="1" xfId="0" applyNumberFormat="1" applyFont="1" applyFill="1" applyBorder="1" applyAlignment="1">
      <alignment vertical="center" wrapText="1"/>
    </xf>
    <xf numFmtId="4" fontId="5" fillId="2" borderId="1" xfId="0" applyNumberFormat="1" applyFont="1" applyFill="1" applyBorder="1" applyAlignment="1">
      <alignment vertical="center" wrapText="1"/>
    </xf>
    <xf numFmtId="4" fontId="5" fillId="2" borderId="1" xfId="0" applyNumberFormat="1" applyFont="1" applyFill="1" applyBorder="1" applyAlignment="1">
      <alignment vertical="center"/>
    </xf>
    <xf numFmtId="3" fontId="6" fillId="2" borderId="1" xfId="0" applyNumberFormat="1" applyFont="1" applyFill="1" applyBorder="1" applyAlignment="1">
      <alignment vertical="center"/>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xf numFmtId="0" fontId="10" fillId="0" borderId="8" xfId="0" applyFont="1" applyBorder="1" applyAlignment="1">
      <alignment horizontal="center" vertical="center"/>
    </xf>
    <xf numFmtId="4" fontId="11" fillId="4" borderId="12" xfId="0" applyNumberFormat="1" applyFont="1" applyFill="1" applyBorder="1" applyAlignment="1">
      <alignment horizontal="center" vertical="center"/>
    </xf>
    <xf numFmtId="4" fontId="0" fillId="0" borderId="0" xfId="0" applyNumberFormat="1"/>
    <xf numFmtId="0" fontId="0" fillId="0" borderId="18" xfId="0" applyBorder="1" applyAlignment="1">
      <alignment horizontal="left"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4" xfId="0" applyBorder="1"/>
    <xf numFmtId="0" fontId="3" fillId="0" borderId="1" xfId="0" applyFont="1" applyFill="1" applyBorder="1" applyAlignment="1">
      <alignment vertical="center"/>
    </xf>
    <xf numFmtId="4" fontId="11" fillId="6" borderId="8" xfId="0" applyNumberFormat="1" applyFont="1" applyFill="1" applyBorder="1" applyAlignment="1">
      <alignment horizontal="center" vertical="center"/>
    </xf>
    <xf numFmtId="4" fontId="11" fillId="0" borderId="27" xfId="0" applyNumberFormat="1" applyFont="1" applyBorder="1" applyAlignment="1">
      <alignment horizontal="center" vertical="center"/>
    </xf>
    <xf numFmtId="4" fontId="11" fillId="0" borderId="30" xfId="0" applyNumberFormat="1" applyFont="1" applyFill="1" applyBorder="1" applyAlignment="1">
      <alignment horizontal="center" vertical="center"/>
    </xf>
    <xf numFmtId="0" fontId="5" fillId="2" borderId="2"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1" fillId="3" borderId="26" xfId="0" applyFont="1" applyFill="1" applyBorder="1" applyAlignment="1">
      <alignment horizontal="center" vertical="center" wrapText="1"/>
    </xf>
    <xf numFmtId="0" fontId="0" fillId="2" borderId="26" xfId="0" applyFill="1" applyBorder="1" applyAlignment="1">
      <alignment wrapText="1"/>
    </xf>
    <xf numFmtId="0" fontId="0" fillId="0" borderId="1" xfId="0" applyBorder="1" applyAlignment="1">
      <alignment wrapText="1"/>
    </xf>
    <xf numFmtId="4" fontId="3" fillId="0" borderId="1" xfId="0" applyNumberFormat="1" applyFont="1" applyFill="1" applyBorder="1" applyAlignment="1">
      <alignment vertical="center"/>
    </xf>
    <xf numFmtId="4" fontId="0" fillId="0" borderId="0" xfId="0" applyNumberFormat="1" applyAlignment="1">
      <alignment vertical="center"/>
    </xf>
    <xf numFmtId="4" fontId="6" fillId="2" borderId="1" xfId="0" applyNumberFormat="1" applyFont="1" applyFill="1" applyBorder="1" applyAlignment="1">
      <alignment vertical="center"/>
    </xf>
    <xf numFmtId="4" fontId="2" fillId="3" borderId="1" xfId="0" applyNumberFormat="1" applyFont="1" applyFill="1" applyBorder="1" applyAlignment="1">
      <alignment horizontal="center" vertical="center"/>
    </xf>
    <xf numFmtId="0" fontId="3" fillId="0" borderId="1" xfId="0" applyFont="1" applyBorder="1" applyAlignment="1">
      <alignment vertical="center" wrapText="1"/>
    </xf>
    <xf numFmtId="49" fontId="3" fillId="0" borderId="1" xfId="0" applyNumberFormat="1" applyFont="1" applyFill="1" applyBorder="1" applyAlignment="1">
      <alignment horizontal="center" vertical="center"/>
    </xf>
    <xf numFmtId="0" fontId="0" fillId="0" borderId="1" xfId="0" applyBorder="1" applyAlignment="1">
      <alignment vertical="center" wrapText="1"/>
    </xf>
    <xf numFmtId="49"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4" fontId="3" fillId="0" borderId="1" xfId="0" applyNumberFormat="1" applyFont="1" applyFill="1" applyBorder="1" applyAlignment="1">
      <alignment horizontal="right" vertical="center"/>
    </xf>
    <xf numFmtId="0" fontId="0" fillId="0" borderId="1" xfId="0" applyFill="1" applyBorder="1" applyAlignment="1">
      <alignment horizontal="left" vertical="center" wrapText="1"/>
    </xf>
    <xf numFmtId="0" fontId="3" fillId="0" borderId="1" xfId="0" applyFont="1" applyFill="1" applyBorder="1" applyAlignment="1">
      <alignment horizontal="left" vertical="center"/>
    </xf>
    <xf numFmtId="0" fontId="0" fillId="0" borderId="1" xfId="0" applyFill="1" applyBorder="1" applyAlignment="1">
      <alignment wrapText="1"/>
    </xf>
    <xf numFmtId="0" fontId="0" fillId="0" borderId="1" xfId="0" applyFill="1" applyBorder="1" applyAlignment="1">
      <alignment horizontal="center" vertical="center"/>
    </xf>
    <xf numFmtId="0" fontId="7" fillId="0" borderId="1" xfId="0" applyFont="1" applyFill="1" applyBorder="1" applyAlignment="1">
      <alignment vertical="center" wrapText="1"/>
    </xf>
    <xf numFmtId="2" fontId="3" fillId="0" borderId="1" xfId="0" applyNumberFormat="1" applyFont="1" applyFill="1" applyBorder="1" applyAlignment="1">
      <alignment vertical="center"/>
    </xf>
    <xf numFmtId="2"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0" fontId="0" fillId="0" borderId="1" xfId="0" applyFill="1" applyBorder="1" applyAlignment="1">
      <alignment vertical="center" wrapText="1"/>
    </xf>
    <xf numFmtId="0" fontId="14" fillId="0" borderId="1" xfId="1" applyFont="1" applyFill="1" applyBorder="1" applyAlignment="1" applyProtection="1">
      <alignment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4" fontId="15" fillId="0" borderId="1" xfId="0" applyNumberFormat="1" applyFont="1" applyFill="1" applyBorder="1" applyAlignment="1">
      <alignment horizontal="right" vertical="center" wrapText="1"/>
    </xf>
    <xf numFmtId="0" fontId="3" fillId="0" borderId="31" xfId="0" applyFont="1" applyBorder="1"/>
    <xf numFmtId="3" fontId="3" fillId="0" borderId="1" xfId="0" applyNumberFormat="1" applyFont="1" applyFill="1" applyBorder="1" applyAlignment="1">
      <alignment horizontal="right" vertical="center"/>
    </xf>
    <xf numFmtId="0" fontId="3" fillId="0" borderId="1" xfId="0" applyFont="1" applyBorder="1" applyAlignment="1">
      <alignment wrapText="1"/>
    </xf>
    <xf numFmtId="0" fontId="3" fillId="0" borderId="31" xfId="0" applyFont="1" applyBorder="1" applyAlignment="1">
      <alignment wrapText="1"/>
    </xf>
    <xf numFmtId="0" fontId="3" fillId="0" borderId="1" xfId="0" applyFont="1" applyBorder="1"/>
    <xf numFmtId="4" fontId="3" fillId="0" borderId="26" xfId="0" applyNumberFormat="1" applyFont="1" applyFill="1" applyBorder="1" applyAlignment="1">
      <alignment vertical="center"/>
    </xf>
    <xf numFmtId="4" fontId="3" fillId="0" borderId="26" xfId="0" applyNumberFormat="1" applyFont="1" applyFill="1" applyBorder="1" applyAlignment="1">
      <alignment horizontal="right" vertical="center"/>
    </xf>
    <xf numFmtId="4" fontId="3" fillId="0" borderId="26" xfId="0" applyNumberFormat="1" applyFont="1" applyFill="1" applyBorder="1" applyAlignment="1">
      <alignment horizontal="right" vertical="center" wrapText="1"/>
    </xf>
    <xf numFmtId="0" fontId="18" fillId="0" borderId="1" xfId="0" applyFont="1" applyBorder="1" applyAlignment="1">
      <alignment wrapText="1"/>
    </xf>
    <xf numFmtId="0" fontId="8" fillId="0" borderId="4" xfId="0" applyFont="1" applyBorder="1" applyAlignment="1">
      <alignment horizontal="center" vertical="center"/>
    </xf>
    <xf numFmtId="0" fontId="13" fillId="0" borderId="0" xfId="0" applyFont="1" applyAlignment="1">
      <alignment horizontal="center" vertical="center"/>
    </xf>
    <xf numFmtId="0" fontId="0" fillId="0" borderId="15" xfId="0" applyFont="1" applyBorder="1" applyAlignment="1">
      <alignment horizontal="left" vertical="top" wrapText="1"/>
    </xf>
    <xf numFmtId="0" fontId="0" fillId="0" borderId="3" xfId="0" applyFont="1" applyBorder="1" applyAlignment="1">
      <alignment horizontal="left" vertical="top" wrapText="1"/>
    </xf>
    <xf numFmtId="0" fontId="0"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4" fontId="11" fillId="4" borderId="26" xfId="0" applyNumberFormat="1" applyFont="1" applyFill="1" applyBorder="1" applyAlignment="1">
      <alignment horizontal="center" vertical="center"/>
    </xf>
    <xf numFmtId="4" fontId="11" fillId="4" borderId="2" xfId="0" applyNumberFormat="1" applyFont="1" applyFill="1" applyBorder="1" applyAlignment="1">
      <alignment horizontal="center" vertical="center"/>
    </xf>
    <xf numFmtId="4" fontId="11" fillId="0" borderId="28" xfId="0" applyNumberFormat="1" applyFont="1" applyFill="1" applyBorder="1" applyAlignment="1">
      <alignment horizontal="center" vertical="center"/>
    </xf>
    <xf numFmtId="4" fontId="11" fillId="0" borderId="29" xfId="0" applyNumberFormat="1" applyFont="1" applyFill="1" applyBorder="1" applyAlignment="1">
      <alignment horizontal="center" vertical="center"/>
    </xf>
    <xf numFmtId="0" fontId="9" fillId="4" borderId="5" xfId="0"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5" borderId="1" xfId="0" applyFont="1" applyFill="1" applyBorder="1" applyAlignment="1">
      <alignment horizontal="center" vertical="center"/>
    </xf>
    <xf numFmtId="0" fontId="11" fillId="5" borderId="12"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2" xfId="0" applyFont="1" applyFill="1" applyBorder="1" applyAlignment="1">
      <alignment horizontal="left" vertical="center"/>
    </xf>
    <xf numFmtId="0" fontId="0" fillId="0" borderId="13" xfId="0" applyFont="1" applyBorder="1" applyAlignment="1">
      <alignment horizontal="left" wrapText="1"/>
    </xf>
    <xf numFmtId="0" fontId="0" fillId="0" borderId="14" xfId="0" applyFont="1" applyBorder="1" applyAlignment="1">
      <alignment horizontal="left" wrapText="1"/>
    </xf>
    <xf numFmtId="0" fontId="0" fillId="0" borderId="9" xfId="0" applyFont="1" applyFill="1" applyBorder="1" applyAlignment="1">
      <alignment horizontal="left" wrapText="1"/>
    </xf>
    <xf numFmtId="0" fontId="0" fillId="0" borderId="11" xfId="0" applyFont="1" applyFill="1" applyBorder="1" applyAlignment="1">
      <alignment horizontal="left" wrapText="1"/>
    </xf>
  </cellXfs>
  <cellStyles count="2">
    <cellStyle name="Hypertextový odkaz" xfId="1" builtinId="8"/>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98" zoomScaleNormal="98" workbookViewId="0">
      <selection activeCell="B3" sqref="B3"/>
    </sheetView>
  </sheetViews>
  <sheetFormatPr defaultRowHeight="15" x14ac:dyDescent="0.25"/>
  <cols>
    <col min="1" max="1" width="9.140625" style="11"/>
    <col min="2" max="2" width="22.85546875" style="41" customWidth="1"/>
    <col min="3" max="3" width="9.28515625" style="1" customWidth="1"/>
    <col min="4" max="4" width="6.42578125" style="1" customWidth="1"/>
    <col min="5" max="5" width="8.85546875" style="1" customWidth="1"/>
    <col min="6" max="6" width="10.7109375" style="46" customWidth="1"/>
    <col min="7" max="7" width="14.85546875" style="46" customWidth="1"/>
    <col min="8" max="8" width="9.5703125" style="1" customWidth="1"/>
    <col min="9" max="9" width="9.5703125" style="46" customWidth="1"/>
    <col min="10" max="10" width="11.7109375" style="46" customWidth="1"/>
    <col min="11" max="11" width="88.28515625" style="10" customWidth="1"/>
    <col min="12" max="12" width="31.42578125" style="10" customWidth="1"/>
  </cols>
  <sheetData>
    <row r="1" spans="1:12" ht="21" x14ac:dyDescent="0.25">
      <c r="A1" s="80" t="s">
        <v>25</v>
      </c>
      <c r="B1" s="80"/>
      <c r="C1" s="80"/>
      <c r="D1" s="80"/>
      <c r="E1" s="80"/>
      <c r="F1" s="80"/>
      <c r="G1" s="80"/>
      <c r="H1" s="80"/>
      <c r="I1" s="80"/>
      <c r="J1" s="80"/>
    </row>
    <row r="2" spans="1:12" ht="15.75" x14ac:dyDescent="0.25">
      <c r="A2" s="79" t="s">
        <v>89</v>
      </c>
      <c r="B2" s="79"/>
      <c r="C2" s="79"/>
      <c r="D2" s="79"/>
      <c r="E2" s="79"/>
      <c r="F2" s="79"/>
      <c r="G2" s="79"/>
      <c r="H2" s="79"/>
      <c r="I2" s="79"/>
      <c r="J2" s="79"/>
    </row>
    <row r="3" spans="1:12" s="20" customFormat="1" ht="30" x14ac:dyDescent="0.25">
      <c r="A3" s="18" t="s">
        <v>11</v>
      </c>
      <c r="B3" s="14" t="s">
        <v>91</v>
      </c>
      <c r="C3" s="13" t="s">
        <v>1</v>
      </c>
      <c r="D3" s="14" t="s">
        <v>8</v>
      </c>
      <c r="E3" s="15" t="s">
        <v>2</v>
      </c>
      <c r="F3" s="16" t="s">
        <v>5</v>
      </c>
      <c r="G3" s="16" t="s">
        <v>9</v>
      </c>
      <c r="H3" s="17" t="s">
        <v>6</v>
      </c>
      <c r="I3" s="48" t="s">
        <v>7</v>
      </c>
      <c r="J3" s="16" t="s">
        <v>10</v>
      </c>
      <c r="K3" s="42" t="s">
        <v>3</v>
      </c>
      <c r="L3" s="19" t="s">
        <v>24</v>
      </c>
    </row>
    <row r="4" spans="1:12" ht="195" x14ac:dyDescent="0.25">
      <c r="A4" s="58">
        <v>1</v>
      </c>
      <c r="B4" s="2" t="s">
        <v>26</v>
      </c>
      <c r="C4" s="50" t="s">
        <v>4</v>
      </c>
      <c r="D4" s="35" t="s">
        <v>0</v>
      </c>
      <c r="E4" s="60">
        <v>13</v>
      </c>
      <c r="F4" s="45"/>
      <c r="G4" s="45">
        <f>E4*F4</f>
        <v>0</v>
      </c>
      <c r="H4" s="3"/>
      <c r="I4" s="45">
        <f>G4*H4</f>
        <v>0</v>
      </c>
      <c r="J4" s="75">
        <f>G4+I4</f>
        <v>0</v>
      </c>
      <c r="K4" s="65" t="s">
        <v>72</v>
      </c>
      <c r="L4" s="74"/>
    </row>
    <row r="5" spans="1:12" ht="360" x14ac:dyDescent="0.25">
      <c r="A5" s="58">
        <v>2</v>
      </c>
      <c r="B5" s="2" t="s">
        <v>27</v>
      </c>
      <c r="C5" s="50" t="s">
        <v>4</v>
      </c>
      <c r="D5" s="35" t="s">
        <v>0</v>
      </c>
      <c r="E5" s="60">
        <v>2</v>
      </c>
      <c r="F5" s="45"/>
      <c r="G5" s="45">
        <f t="shared" ref="G5:G33" si="0">E5*F5</f>
        <v>0</v>
      </c>
      <c r="H5" s="3"/>
      <c r="I5" s="45">
        <f t="shared" ref="I5:I33" si="1">G5*H5</f>
        <v>0</v>
      </c>
      <c r="J5" s="75">
        <f t="shared" ref="J5:J22" si="2">G5+I5</f>
        <v>0</v>
      </c>
      <c r="K5" s="65" t="s">
        <v>73</v>
      </c>
      <c r="L5" s="74"/>
    </row>
    <row r="6" spans="1:12" x14ac:dyDescent="0.25">
      <c r="A6" s="58">
        <v>3</v>
      </c>
      <c r="B6" s="49" t="s">
        <v>76</v>
      </c>
      <c r="C6" s="50" t="s">
        <v>4</v>
      </c>
      <c r="D6" s="35" t="s">
        <v>0</v>
      </c>
      <c r="E6" s="60">
        <v>4</v>
      </c>
      <c r="F6" s="45"/>
      <c r="G6" s="45">
        <f t="shared" si="0"/>
        <v>0</v>
      </c>
      <c r="H6" s="3"/>
      <c r="I6" s="45">
        <f t="shared" si="1"/>
        <v>0</v>
      </c>
      <c r="J6" s="75">
        <f t="shared" si="2"/>
        <v>0</v>
      </c>
      <c r="K6" s="51" t="s">
        <v>74</v>
      </c>
      <c r="L6" s="74"/>
    </row>
    <row r="7" spans="1:12" ht="25.5" x14ac:dyDescent="0.25">
      <c r="A7" s="58">
        <v>4</v>
      </c>
      <c r="B7" s="49" t="s">
        <v>78</v>
      </c>
      <c r="C7" s="50" t="s">
        <v>4</v>
      </c>
      <c r="D7" s="35" t="s">
        <v>0</v>
      </c>
      <c r="E7" s="60">
        <v>12</v>
      </c>
      <c r="F7" s="45"/>
      <c r="G7" s="45">
        <f t="shared" si="0"/>
        <v>0</v>
      </c>
      <c r="H7" s="3"/>
      <c r="I7" s="45">
        <f t="shared" si="1"/>
        <v>0</v>
      </c>
      <c r="J7" s="75">
        <f t="shared" si="2"/>
        <v>0</v>
      </c>
      <c r="K7" s="51" t="s">
        <v>75</v>
      </c>
      <c r="L7" s="74"/>
    </row>
    <row r="8" spans="1:12" x14ac:dyDescent="0.25">
      <c r="A8" s="58">
        <v>5</v>
      </c>
      <c r="B8" s="49" t="s">
        <v>77</v>
      </c>
      <c r="C8" s="50" t="s">
        <v>4</v>
      </c>
      <c r="D8" s="35" t="s">
        <v>0</v>
      </c>
      <c r="E8" s="60">
        <v>4</v>
      </c>
      <c r="F8" s="45"/>
      <c r="G8" s="45">
        <f t="shared" si="0"/>
        <v>0</v>
      </c>
      <c r="H8" s="3"/>
      <c r="I8" s="45">
        <f t="shared" si="1"/>
        <v>0</v>
      </c>
      <c r="J8" s="75">
        <f t="shared" si="2"/>
        <v>0</v>
      </c>
      <c r="K8" s="51" t="s">
        <v>79</v>
      </c>
      <c r="L8" s="74"/>
    </row>
    <row r="9" spans="1:12" ht="120" x14ac:dyDescent="0.25">
      <c r="A9" s="58">
        <v>6</v>
      </c>
      <c r="B9" s="2" t="s">
        <v>28</v>
      </c>
      <c r="C9" s="50" t="s">
        <v>4</v>
      </c>
      <c r="D9" s="35" t="s">
        <v>0</v>
      </c>
      <c r="E9" s="60">
        <v>8</v>
      </c>
      <c r="F9" s="45"/>
      <c r="G9" s="45">
        <f t="shared" si="0"/>
        <v>0</v>
      </c>
      <c r="H9" s="3"/>
      <c r="I9" s="45">
        <f t="shared" si="1"/>
        <v>0</v>
      </c>
      <c r="J9" s="75">
        <f t="shared" si="2"/>
        <v>0</v>
      </c>
      <c r="K9" s="65" t="s">
        <v>80</v>
      </c>
      <c r="L9" s="74"/>
    </row>
    <row r="10" spans="1:12" ht="30" x14ac:dyDescent="0.25">
      <c r="A10" s="58">
        <v>7</v>
      </c>
      <c r="B10" s="2" t="s">
        <v>29</v>
      </c>
      <c r="C10" s="50" t="s">
        <v>4</v>
      </c>
      <c r="D10" s="35" t="s">
        <v>0</v>
      </c>
      <c r="E10" s="60">
        <v>40</v>
      </c>
      <c r="F10" s="45"/>
      <c r="G10" s="45">
        <f t="shared" si="0"/>
        <v>0</v>
      </c>
      <c r="H10" s="3"/>
      <c r="I10" s="45">
        <f t="shared" si="1"/>
        <v>0</v>
      </c>
      <c r="J10" s="75">
        <f t="shared" si="2"/>
        <v>0</v>
      </c>
      <c r="K10" s="65" t="s">
        <v>81</v>
      </c>
      <c r="L10" s="74"/>
    </row>
    <row r="11" spans="1:12" ht="180" x14ac:dyDescent="0.25">
      <c r="A11" s="58">
        <v>8</v>
      </c>
      <c r="B11" s="2" t="s">
        <v>30</v>
      </c>
      <c r="C11" s="50" t="s">
        <v>4</v>
      </c>
      <c r="D11" s="35" t="s">
        <v>0</v>
      </c>
      <c r="E11" s="60">
        <v>1</v>
      </c>
      <c r="F11" s="45"/>
      <c r="G11" s="45">
        <f t="shared" si="0"/>
        <v>0</v>
      </c>
      <c r="H11" s="3"/>
      <c r="I11" s="45">
        <f t="shared" si="1"/>
        <v>0</v>
      </c>
      <c r="J11" s="75">
        <f t="shared" si="2"/>
        <v>0</v>
      </c>
      <c r="K11" s="65" t="s">
        <v>31</v>
      </c>
      <c r="L11" s="74"/>
    </row>
    <row r="12" spans="1:12" ht="120" x14ac:dyDescent="0.25">
      <c r="A12" s="58">
        <v>9</v>
      </c>
      <c r="B12" s="2" t="s">
        <v>32</v>
      </c>
      <c r="C12" s="50" t="s">
        <v>4</v>
      </c>
      <c r="D12" s="35" t="s">
        <v>0</v>
      </c>
      <c r="E12" s="60">
        <v>2</v>
      </c>
      <c r="F12" s="45"/>
      <c r="G12" s="45">
        <f t="shared" si="0"/>
        <v>0</v>
      </c>
      <c r="H12" s="3"/>
      <c r="I12" s="45">
        <f t="shared" si="1"/>
        <v>0</v>
      </c>
      <c r="J12" s="75">
        <f t="shared" si="2"/>
        <v>0</v>
      </c>
      <c r="K12" s="59" t="s">
        <v>83</v>
      </c>
      <c r="L12" s="74"/>
    </row>
    <row r="13" spans="1:12" x14ac:dyDescent="0.25">
      <c r="A13" s="58">
        <v>10</v>
      </c>
      <c r="B13" s="2" t="s">
        <v>33</v>
      </c>
      <c r="C13" s="50" t="s">
        <v>4</v>
      </c>
      <c r="D13" s="35" t="s">
        <v>0</v>
      </c>
      <c r="E13" s="60">
        <v>2</v>
      </c>
      <c r="F13" s="45"/>
      <c r="G13" s="45">
        <f t="shared" si="0"/>
        <v>0</v>
      </c>
      <c r="H13" s="3"/>
      <c r="I13" s="45">
        <f t="shared" si="1"/>
        <v>0</v>
      </c>
      <c r="J13" s="75">
        <f t="shared" si="2"/>
        <v>0</v>
      </c>
      <c r="K13" s="66" t="s">
        <v>34</v>
      </c>
      <c r="L13" s="74"/>
    </row>
    <row r="14" spans="1:12" ht="25.5" x14ac:dyDescent="0.25">
      <c r="A14" s="58">
        <v>11</v>
      </c>
      <c r="B14" s="2" t="s">
        <v>35</v>
      </c>
      <c r="C14" s="50" t="s">
        <v>4</v>
      </c>
      <c r="D14" s="35" t="s">
        <v>0</v>
      </c>
      <c r="E14" s="60">
        <v>2</v>
      </c>
      <c r="F14" s="45"/>
      <c r="G14" s="45">
        <f t="shared" si="0"/>
        <v>0</v>
      </c>
      <c r="H14" s="3"/>
      <c r="I14" s="45">
        <f t="shared" si="1"/>
        <v>0</v>
      </c>
      <c r="J14" s="75">
        <f t="shared" si="2"/>
        <v>0</v>
      </c>
      <c r="K14" s="66" t="s">
        <v>36</v>
      </c>
      <c r="L14" s="74"/>
    </row>
    <row r="15" spans="1:12" ht="135" x14ac:dyDescent="0.25">
      <c r="A15" s="58">
        <v>12</v>
      </c>
      <c r="B15" s="49" t="s">
        <v>37</v>
      </c>
      <c r="C15" s="50" t="s">
        <v>38</v>
      </c>
      <c r="D15" s="35" t="s">
        <v>39</v>
      </c>
      <c r="E15" s="60">
        <v>4</v>
      </c>
      <c r="F15" s="45"/>
      <c r="G15" s="45">
        <f t="shared" si="0"/>
        <v>0</v>
      </c>
      <c r="H15" s="3"/>
      <c r="I15" s="45">
        <f t="shared" si="1"/>
        <v>0</v>
      </c>
      <c r="J15" s="75">
        <f t="shared" si="2"/>
        <v>0</v>
      </c>
      <c r="K15" s="51" t="s">
        <v>40</v>
      </c>
      <c r="L15" s="74"/>
    </row>
    <row r="16" spans="1:12" ht="135" x14ac:dyDescent="0.25">
      <c r="A16" s="58">
        <v>13</v>
      </c>
      <c r="B16" s="49" t="s">
        <v>41</v>
      </c>
      <c r="C16" s="50" t="s">
        <v>38</v>
      </c>
      <c r="D16" s="35" t="s">
        <v>39</v>
      </c>
      <c r="E16" s="60">
        <v>2</v>
      </c>
      <c r="F16" s="45"/>
      <c r="G16" s="45">
        <f t="shared" si="0"/>
        <v>0</v>
      </c>
      <c r="H16" s="3"/>
      <c r="I16" s="45">
        <f t="shared" si="1"/>
        <v>0</v>
      </c>
      <c r="J16" s="75">
        <f t="shared" si="2"/>
        <v>0</v>
      </c>
      <c r="K16" s="51" t="s">
        <v>42</v>
      </c>
      <c r="L16" s="74"/>
    </row>
    <row r="17" spans="1:12" ht="135" x14ac:dyDescent="0.25">
      <c r="A17" s="58">
        <v>14</v>
      </c>
      <c r="B17" s="49" t="s">
        <v>43</v>
      </c>
      <c r="C17" s="50" t="s">
        <v>38</v>
      </c>
      <c r="D17" s="35" t="s">
        <v>39</v>
      </c>
      <c r="E17" s="60">
        <v>2</v>
      </c>
      <c r="F17" s="45"/>
      <c r="G17" s="45">
        <f t="shared" si="0"/>
        <v>0</v>
      </c>
      <c r="H17" s="3"/>
      <c r="I17" s="45">
        <f t="shared" si="1"/>
        <v>0</v>
      </c>
      <c r="J17" s="75">
        <f t="shared" si="2"/>
        <v>0</v>
      </c>
      <c r="K17" s="51" t="s">
        <v>44</v>
      </c>
      <c r="L17" s="74"/>
    </row>
    <row r="18" spans="1:12" ht="135" x14ac:dyDescent="0.25">
      <c r="A18" s="58">
        <v>15</v>
      </c>
      <c r="B18" s="49" t="s">
        <v>45</v>
      </c>
      <c r="C18" s="50" t="s">
        <v>38</v>
      </c>
      <c r="D18" s="35" t="s">
        <v>39</v>
      </c>
      <c r="E18" s="60">
        <v>4</v>
      </c>
      <c r="F18" s="45"/>
      <c r="G18" s="45">
        <f t="shared" si="0"/>
        <v>0</v>
      </c>
      <c r="H18" s="3"/>
      <c r="I18" s="45">
        <f t="shared" si="1"/>
        <v>0</v>
      </c>
      <c r="J18" s="75">
        <f t="shared" si="2"/>
        <v>0</v>
      </c>
      <c r="K18" s="51" t="s">
        <v>46</v>
      </c>
      <c r="L18" s="74"/>
    </row>
    <row r="19" spans="1:12" ht="135" x14ac:dyDescent="0.25">
      <c r="A19" s="58">
        <v>16</v>
      </c>
      <c r="B19" s="49" t="s">
        <v>47</v>
      </c>
      <c r="C19" s="50" t="s">
        <v>38</v>
      </c>
      <c r="D19" s="35" t="s">
        <v>39</v>
      </c>
      <c r="E19" s="60">
        <v>2</v>
      </c>
      <c r="F19" s="45"/>
      <c r="G19" s="45">
        <f t="shared" si="0"/>
        <v>0</v>
      </c>
      <c r="H19" s="3"/>
      <c r="I19" s="45">
        <f t="shared" si="1"/>
        <v>0</v>
      </c>
      <c r="J19" s="75">
        <f t="shared" si="2"/>
        <v>0</v>
      </c>
      <c r="K19" s="51" t="s">
        <v>48</v>
      </c>
      <c r="L19" s="74"/>
    </row>
    <row r="20" spans="1:12" ht="135" x14ac:dyDescent="0.25">
      <c r="A20" s="58">
        <v>17</v>
      </c>
      <c r="B20" s="49" t="s">
        <v>49</v>
      </c>
      <c r="C20" s="50" t="s">
        <v>38</v>
      </c>
      <c r="D20" s="35" t="s">
        <v>39</v>
      </c>
      <c r="E20" s="60">
        <v>4</v>
      </c>
      <c r="F20" s="45"/>
      <c r="G20" s="45">
        <f t="shared" si="0"/>
        <v>0</v>
      </c>
      <c r="H20" s="3"/>
      <c r="I20" s="45">
        <f t="shared" si="1"/>
        <v>0</v>
      </c>
      <c r="J20" s="75">
        <f t="shared" si="2"/>
        <v>0</v>
      </c>
      <c r="K20" s="51" t="s">
        <v>50</v>
      </c>
      <c r="L20" s="74"/>
    </row>
    <row r="21" spans="1:12" ht="135" x14ac:dyDescent="0.25">
      <c r="A21" s="58">
        <v>18</v>
      </c>
      <c r="B21" s="49" t="s">
        <v>51</v>
      </c>
      <c r="C21" s="50" t="s">
        <v>38</v>
      </c>
      <c r="D21" s="35" t="s">
        <v>39</v>
      </c>
      <c r="E21" s="60">
        <v>2</v>
      </c>
      <c r="F21" s="45"/>
      <c r="G21" s="45">
        <f t="shared" si="0"/>
        <v>0</v>
      </c>
      <c r="H21" s="3"/>
      <c r="I21" s="45">
        <f t="shared" si="1"/>
        <v>0</v>
      </c>
      <c r="J21" s="75">
        <f t="shared" si="2"/>
        <v>0</v>
      </c>
      <c r="K21" s="51" t="s">
        <v>52</v>
      </c>
      <c r="L21" s="74"/>
    </row>
    <row r="22" spans="1:12" ht="25.5" x14ac:dyDescent="0.25">
      <c r="A22" s="58">
        <v>19</v>
      </c>
      <c r="B22" s="2" t="s">
        <v>53</v>
      </c>
      <c r="C22" s="50" t="s">
        <v>4</v>
      </c>
      <c r="D22" s="35" t="s">
        <v>0</v>
      </c>
      <c r="E22" s="60">
        <v>6</v>
      </c>
      <c r="F22" s="45"/>
      <c r="G22" s="45">
        <f t="shared" si="0"/>
        <v>0</v>
      </c>
      <c r="H22" s="3"/>
      <c r="I22" s="45">
        <f t="shared" si="1"/>
        <v>0</v>
      </c>
      <c r="J22" s="75">
        <f t="shared" si="2"/>
        <v>0</v>
      </c>
      <c r="K22" s="66" t="s">
        <v>54</v>
      </c>
      <c r="L22" s="44"/>
    </row>
    <row r="23" spans="1:12" ht="45" x14ac:dyDescent="0.25">
      <c r="A23" s="58">
        <v>20</v>
      </c>
      <c r="B23" s="67" t="s">
        <v>55</v>
      </c>
      <c r="C23" s="52" t="s">
        <v>4</v>
      </c>
      <c r="D23" s="53" t="s">
        <v>0</v>
      </c>
      <c r="E23" s="61">
        <v>4</v>
      </c>
      <c r="F23" s="54"/>
      <c r="G23" s="45">
        <f t="shared" si="0"/>
        <v>0</v>
      </c>
      <c r="H23" s="3"/>
      <c r="I23" s="45">
        <f t="shared" si="1"/>
        <v>0</v>
      </c>
      <c r="J23" s="76">
        <f>G23+I23</f>
        <v>0</v>
      </c>
      <c r="K23" s="44" t="s">
        <v>56</v>
      </c>
      <c r="L23" s="74"/>
    </row>
    <row r="24" spans="1:12" ht="30" x14ac:dyDescent="0.25">
      <c r="A24" s="58">
        <v>21</v>
      </c>
      <c r="B24" s="67" t="s">
        <v>57</v>
      </c>
      <c r="C24" s="52" t="s">
        <v>4</v>
      </c>
      <c r="D24" s="53" t="s">
        <v>0</v>
      </c>
      <c r="E24" s="61">
        <v>10</v>
      </c>
      <c r="F24" s="54"/>
      <c r="G24" s="45">
        <f t="shared" si="0"/>
        <v>0</v>
      </c>
      <c r="H24" s="3"/>
      <c r="I24" s="45">
        <f t="shared" si="1"/>
        <v>0</v>
      </c>
      <c r="J24" s="76">
        <f t="shared" ref="J24:J33" si="3">G24+I24</f>
        <v>0</v>
      </c>
      <c r="K24" s="44" t="s">
        <v>58</v>
      </c>
      <c r="L24" s="74"/>
    </row>
    <row r="25" spans="1:12" ht="30" x14ac:dyDescent="0.25">
      <c r="A25" s="58">
        <v>22</v>
      </c>
      <c r="B25" s="67" t="s">
        <v>57</v>
      </c>
      <c r="C25" s="52" t="s">
        <v>4</v>
      </c>
      <c r="D25" s="53" t="s">
        <v>0</v>
      </c>
      <c r="E25" s="61">
        <v>10</v>
      </c>
      <c r="F25" s="54"/>
      <c r="G25" s="45">
        <f t="shared" si="0"/>
        <v>0</v>
      </c>
      <c r="H25" s="3"/>
      <c r="I25" s="45">
        <f t="shared" si="1"/>
        <v>0</v>
      </c>
      <c r="J25" s="76">
        <f t="shared" si="3"/>
        <v>0</v>
      </c>
      <c r="K25" s="44" t="s">
        <v>59</v>
      </c>
      <c r="L25" s="74"/>
    </row>
    <row r="26" spans="1:12" ht="45" x14ac:dyDescent="0.25">
      <c r="A26" s="58">
        <v>23</v>
      </c>
      <c r="B26" s="67" t="s">
        <v>60</v>
      </c>
      <c r="C26" s="52" t="s">
        <v>4</v>
      </c>
      <c r="D26" s="53" t="s">
        <v>0</v>
      </c>
      <c r="E26" s="61">
        <v>3</v>
      </c>
      <c r="F26" s="54"/>
      <c r="G26" s="45">
        <f t="shared" si="0"/>
        <v>0</v>
      </c>
      <c r="H26" s="3"/>
      <c r="I26" s="45">
        <f t="shared" si="1"/>
        <v>0</v>
      </c>
      <c r="J26" s="76">
        <f t="shared" si="3"/>
        <v>0</v>
      </c>
      <c r="K26" s="44" t="s">
        <v>84</v>
      </c>
      <c r="L26" s="74"/>
    </row>
    <row r="27" spans="1:12" ht="45" x14ac:dyDescent="0.25">
      <c r="A27" s="58">
        <v>24</v>
      </c>
      <c r="B27" s="67" t="s">
        <v>61</v>
      </c>
      <c r="C27" s="52" t="s">
        <v>4</v>
      </c>
      <c r="D27" s="53" t="s">
        <v>0</v>
      </c>
      <c r="E27" s="61">
        <v>5</v>
      </c>
      <c r="F27" s="54"/>
      <c r="G27" s="45">
        <f t="shared" si="0"/>
        <v>0</v>
      </c>
      <c r="H27" s="3"/>
      <c r="I27" s="45">
        <f t="shared" si="1"/>
        <v>0</v>
      </c>
      <c r="J27" s="76">
        <f t="shared" si="3"/>
        <v>0</v>
      </c>
      <c r="K27" s="44" t="s">
        <v>62</v>
      </c>
      <c r="L27" s="74"/>
    </row>
    <row r="28" spans="1:12" x14ac:dyDescent="0.25">
      <c r="A28" s="58">
        <v>25</v>
      </c>
      <c r="B28" s="56" t="s">
        <v>63</v>
      </c>
      <c r="C28" s="52" t="s">
        <v>4</v>
      </c>
      <c r="D28" s="53" t="s">
        <v>0</v>
      </c>
      <c r="E28" s="61">
        <v>6</v>
      </c>
      <c r="F28" s="54"/>
      <c r="G28" s="45">
        <f t="shared" si="0"/>
        <v>0</v>
      </c>
      <c r="H28" s="3"/>
      <c r="I28" s="45">
        <f t="shared" si="1"/>
        <v>0</v>
      </c>
      <c r="J28" s="76">
        <f t="shared" si="3"/>
        <v>0</v>
      </c>
      <c r="K28" s="57" t="s">
        <v>64</v>
      </c>
      <c r="L28" s="74"/>
    </row>
    <row r="29" spans="1:12" ht="45" x14ac:dyDescent="0.25">
      <c r="A29" s="58">
        <v>26</v>
      </c>
      <c r="B29" s="68" t="s">
        <v>65</v>
      </c>
      <c r="C29" s="62" t="s">
        <v>4</v>
      </c>
      <c r="D29" s="63" t="s">
        <v>0</v>
      </c>
      <c r="E29" s="64">
        <v>5</v>
      </c>
      <c r="F29" s="69"/>
      <c r="G29" s="45">
        <f t="shared" si="0"/>
        <v>0</v>
      </c>
      <c r="H29" s="3"/>
      <c r="I29" s="45">
        <f t="shared" si="1"/>
        <v>0</v>
      </c>
      <c r="J29" s="77">
        <f t="shared" si="3"/>
        <v>0</v>
      </c>
      <c r="K29" s="55" t="s">
        <v>82</v>
      </c>
      <c r="L29" s="74"/>
    </row>
    <row r="30" spans="1:12" ht="26.25" x14ac:dyDescent="0.25">
      <c r="A30" s="58">
        <v>27</v>
      </c>
      <c r="B30" s="72" t="s">
        <v>66</v>
      </c>
      <c r="C30" s="52" t="s">
        <v>4</v>
      </c>
      <c r="D30" s="2" t="s">
        <v>0</v>
      </c>
      <c r="E30" s="71">
        <v>5</v>
      </c>
      <c r="F30" s="45"/>
      <c r="G30" s="45">
        <f t="shared" si="0"/>
        <v>0</v>
      </c>
      <c r="H30" s="3"/>
      <c r="I30" s="45">
        <f t="shared" si="1"/>
        <v>0</v>
      </c>
      <c r="J30" s="75">
        <f t="shared" si="3"/>
        <v>0</v>
      </c>
      <c r="K30" s="44" t="s">
        <v>85</v>
      </c>
      <c r="L30" s="74"/>
    </row>
    <row r="31" spans="1:12" x14ac:dyDescent="0.25">
      <c r="A31" s="58">
        <v>28</v>
      </c>
      <c r="B31" s="70" t="s">
        <v>67</v>
      </c>
      <c r="C31" s="52" t="s">
        <v>4</v>
      </c>
      <c r="D31" s="2" t="s">
        <v>0</v>
      </c>
      <c r="E31" s="6">
        <v>5</v>
      </c>
      <c r="F31" s="45"/>
      <c r="G31" s="45">
        <f t="shared" si="0"/>
        <v>0</v>
      </c>
      <c r="H31" s="3"/>
      <c r="I31" s="45">
        <f t="shared" si="1"/>
        <v>0</v>
      </c>
      <c r="J31" s="75">
        <f t="shared" si="3"/>
        <v>0</v>
      </c>
      <c r="K31" s="44" t="s">
        <v>86</v>
      </c>
      <c r="L31" s="74"/>
    </row>
    <row r="32" spans="1:12" ht="105" x14ac:dyDescent="0.25">
      <c r="A32" s="58">
        <v>29</v>
      </c>
      <c r="B32" s="70" t="s">
        <v>68</v>
      </c>
      <c r="C32" s="52" t="s">
        <v>4</v>
      </c>
      <c r="D32" s="2" t="s">
        <v>0</v>
      </c>
      <c r="E32" s="6">
        <v>4</v>
      </c>
      <c r="F32" s="45"/>
      <c r="G32" s="45">
        <f t="shared" si="0"/>
        <v>0</v>
      </c>
      <c r="H32" s="3"/>
      <c r="I32" s="45">
        <f t="shared" si="1"/>
        <v>0</v>
      </c>
      <c r="J32" s="75">
        <f t="shared" si="3"/>
        <v>0</v>
      </c>
      <c r="K32" s="44" t="s">
        <v>70</v>
      </c>
      <c r="L32" s="74"/>
    </row>
    <row r="33" spans="1:12" ht="105" x14ac:dyDescent="0.25">
      <c r="A33" s="58">
        <v>30</v>
      </c>
      <c r="B33" s="73" t="s">
        <v>69</v>
      </c>
      <c r="C33" s="52" t="s">
        <v>4</v>
      </c>
      <c r="D33" s="2" t="s">
        <v>0</v>
      </c>
      <c r="E33" s="6">
        <v>2</v>
      </c>
      <c r="F33" s="45"/>
      <c r="G33" s="45">
        <f t="shared" si="0"/>
        <v>0</v>
      </c>
      <c r="H33" s="3"/>
      <c r="I33" s="45">
        <f t="shared" si="1"/>
        <v>0</v>
      </c>
      <c r="J33" s="10">
        <f t="shared" si="3"/>
        <v>0</v>
      </c>
      <c r="K33" s="78" t="s">
        <v>90</v>
      </c>
      <c r="L33" s="74"/>
    </row>
    <row r="34" spans="1:12" x14ac:dyDescent="0.25">
      <c r="A34" s="12"/>
      <c r="B34" s="39" t="s">
        <v>71</v>
      </c>
      <c r="C34" s="4"/>
      <c r="D34" s="5"/>
      <c r="E34" s="7"/>
      <c r="F34" s="8"/>
      <c r="G34" s="47">
        <f>SUM(G4:G33)</f>
        <v>0</v>
      </c>
      <c r="H34" s="9"/>
      <c r="I34" s="47">
        <f>SUM(I4:I33)</f>
        <v>0</v>
      </c>
      <c r="J34" s="47">
        <f>SUM(J4:J33)</f>
        <v>0</v>
      </c>
      <c r="K34" s="43"/>
      <c r="L34" s="44"/>
    </row>
    <row r="35" spans="1:12" x14ac:dyDescent="0.25">
      <c r="B35" s="40"/>
    </row>
  </sheetData>
  <mergeCells count="2">
    <mergeCell ref="A2:J2"/>
    <mergeCell ref="A1:J1"/>
  </mergeCells>
  <pageMargins left="0.7" right="0.7" top="0.75" bottom="0.75" header="0.3" footer="0.3"/>
  <pageSetup paperSize="9" scale="56" fitToHeight="0" orientation="landscape" horizontalDpi="4294967293" r:id="rId1"/>
  <headerFooter>
    <oddFooter>&amp;CStránka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workbookViewId="0">
      <selection activeCell="C4" sqref="C4:E4"/>
    </sheetView>
  </sheetViews>
  <sheetFormatPr defaultRowHeight="15" x14ac:dyDescent="0.25"/>
  <cols>
    <col min="2" max="2" width="27.7109375" customWidth="1"/>
    <col min="3" max="3" width="21.85546875" customWidth="1"/>
    <col min="4" max="4" width="23.42578125" customWidth="1"/>
    <col min="5" max="5" width="32.42578125" customWidth="1"/>
    <col min="258" max="258" width="19.7109375" customWidth="1"/>
    <col min="259" max="259" width="21.85546875" customWidth="1"/>
    <col min="260" max="260" width="23.42578125" customWidth="1"/>
    <col min="261" max="261" width="32.42578125" customWidth="1"/>
    <col min="514" max="514" width="19.7109375" customWidth="1"/>
    <col min="515" max="515" width="21.85546875" customWidth="1"/>
    <col min="516" max="516" width="23.42578125" customWidth="1"/>
    <col min="517" max="517" width="32.42578125" customWidth="1"/>
    <col min="770" max="770" width="19.7109375" customWidth="1"/>
    <col min="771" max="771" width="21.85546875" customWidth="1"/>
    <col min="772" max="772" width="23.42578125" customWidth="1"/>
    <col min="773" max="773" width="32.42578125" customWidth="1"/>
    <col min="1026" max="1026" width="19.7109375" customWidth="1"/>
    <col min="1027" max="1027" width="21.85546875" customWidth="1"/>
    <col min="1028" max="1028" width="23.42578125" customWidth="1"/>
    <col min="1029" max="1029" width="32.42578125" customWidth="1"/>
    <col min="1282" max="1282" width="19.7109375" customWidth="1"/>
    <col min="1283" max="1283" width="21.85546875" customWidth="1"/>
    <col min="1284" max="1284" width="23.42578125" customWidth="1"/>
    <col min="1285" max="1285" width="32.42578125" customWidth="1"/>
    <col min="1538" max="1538" width="19.7109375" customWidth="1"/>
    <col min="1539" max="1539" width="21.85546875" customWidth="1"/>
    <col min="1540" max="1540" width="23.42578125" customWidth="1"/>
    <col min="1541" max="1541" width="32.42578125" customWidth="1"/>
    <col min="1794" max="1794" width="19.7109375" customWidth="1"/>
    <col min="1795" max="1795" width="21.85546875" customWidth="1"/>
    <col min="1796" max="1796" width="23.42578125" customWidth="1"/>
    <col min="1797" max="1797" width="32.42578125" customWidth="1"/>
    <col min="2050" max="2050" width="19.7109375" customWidth="1"/>
    <col min="2051" max="2051" width="21.85546875" customWidth="1"/>
    <col min="2052" max="2052" width="23.42578125" customWidth="1"/>
    <col min="2053" max="2053" width="32.42578125" customWidth="1"/>
    <col min="2306" max="2306" width="19.7109375" customWidth="1"/>
    <col min="2307" max="2307" width="21.85546875" customWidth="1"/>
    <col min="2308" max="2308" width="23.42578125" customWidth="1"/>
    <col min="2309" max="2309" width="32.42578125" customWidth="1"/>
    <col min="2562" max="2562" width="19.7109375" customWidth="1"/>
    <col min="2563" max="2563" width="21.85546875" customWidth="1"/>
    <col min="2564" max="2564" width="23.42578125" customWidth="1"/>
    <col min="2565" max="2565" width="32.42578125" customWidth="1"/>
    <col min="2818" max="2818" width="19.7109375" customWidth="1"/>
    <col min="2819" max="2819" width="21.85546875" customWidth="1"/>
    <col min="2820" max="2820" width="23.42578125" customWidth="1"/>
    <col min="2821" max="2821" width="32.42578125" customWidth="1"/>
    <col min="3074" max="3074" width="19.7109375" customWidth="1"/>
    <col min="3075" max="3075" width="21.85546875" customWidth="1"/>
    <col min="3076" max="3076" width="23.42578125" customWidth="1"/>
    <col min="3077" max="3077" width="32.42578125" customWidth="1"/>
    <col min="3330" max="3330" width="19.7109375" customWidth="1"/>
    <col min="3331" max="3331" width="21.85546875" customWidth="1"/>
    <col min="3332" max="3332" width="23.42578125" customWidth="1"/>
    <col min="3333" max="3333" width="32.42578125" customWidth="1"/>
    <col min="3586" max="3586" width="19.7109375" customWidth="1"/>
    <col min="3587" max="3587" width="21.85546875" customWidth="1"/>
    <col min="3588" max="3588" width="23.42578125" customWidth="1"/>
    <col min="3589" max="3589" width="32.42578125" customWidth="1"/>
    <col min="3842" max="3842" width="19.7109375" customWidth="1"/>
    <col min="3843" max="3843" width="21.85546875" customWidth="1"/>
    <col min="3844" max="3844" width="23.42578125" customWidth="1"/>
    <col min="3845" max="3845" width="32.42578125" customWidth="1"/>
    <col min="4098" max="4098" width="19.7109375" customWidth="1"/>
    <col min="4099" max="4099" width="21.85546875" customWidth="1"/>
    <col min="4100" max="4100" width="23.42578125" customWidth="1"/>
    <col min="4101" max="4101" width="32.42578125" customWidth="1"/>
    <col min="4354" max="4354" width="19.7109375" customWidth="1"/>
    <col min="4355" max="4355" width="21.85546875" customWidth="1"/>
    <col min="4356" max="4356" width="23.42578125" customWidth="1"/>
    <col min="4357" max="4357" width="32.42578125" customWidth="1"/>
    <col min="4610" max="4610" width="19.7109375" customWidth="1"/>
    <col min="4611" max="4611" width="21.85546875" customWidth="1"/>
    <col min="4612" max="4612" width="23.42578125" customWidth="1"/>
    <col min="4613" max="4613" width="32.42578125" customWidth="1"/>
    <col min="4866" max="4866" width="19.7109375" customWidth="1"/>
    <col min="4867" max="4867" width="21.85546875" customWidth="1"/>
    <col min="4868" max="4868" width="23.42578125" customWidth="1"/>
    <col min="4869" max="4869" width="32.42578125" customWidth="1"/>
    <col min="5122" max="5122" width="19.7109375" customWidth="1"/>
    <col min="5123" max="5123" width="21.85546875" customWidth="1"/>
    <col min="5124" max="5124" width="23.42578125" customWidth="1"/>
    <col min="5125" max="5125" width="32.42578125" customWidth="1"/>
    <col min="5378" max="5378" width="19.7109375" customWidth="1"/>
    <col min="5379" max="5379" width="21.85546875" customWidth="1"/>
    <col min="5380" max="5380" width="23.42578125" customWidth="1"/>
    <col min="5381" max="5381" width="32.42578125" customWidth="1"/>
    <col min="5634" max="5634" width="19.7109375" customWidth="1"/>
    <col min="5635" max="5635" width="21.85546875" customWidth="1"/>
    <col min="5636" max="5636" width="23.42578125" customWidth="1"/>
    <col min="5637" max="5637" width="32.42578125" customWidth="1"/>
    <col min="5890" max="5890" width="19.7109375" customWidth="1"/>
    <col min="5891" max="5891" width="21.85546875" customWidth="1"/>
    <col min="5892" max="5892" width="23.42578125" customWidth="1"/>
    <col min="5893" max="5893" width="32.42578125" customWidth="1"/>
    <col min="6146" max="6146" width="19.7109375" customWidth="1"/>
    <col min="6147" max="6147" width="21.85546875" customWidth="1"/>
    <col min="6148" max="6148" width="23.42578125" customWidth="1"/>
    <col min="6149" max="6149" width="32.42578125" customWidth="1"/>
    <col min="6402" max="6402" width="19.7109375" customWidth="1"/>
    <col min="6403" max="6403" width="21.85546875" customWidth="1"/>
    <col min="6404" max="6404" width="23.42578125" customWidth="1"/>
    <col min="6405" max="6405" width="32.42578125" customWidth="1"/>
    <col min="6658" max="6658" width="19.7109375" customWidth="1"/>
    <col min="6659" max="6659" width="21.85546875" customWidth="1"/>
    <col min="6660" max="6660" width="23.42578125" customWidth="1"/>
    <col min="6661" max="6661" width="32.42578125" customWidth="1"/>
    <col min="6914" max="6914" width="19.7109375" customWidth="1"/>
    <col min="6915" max="6915" width="21.85546875" customWidth="1"/>
    <col min="6916" max="6916" width="23.42578125" customWidth="1"/>
    <col min="6917" max="6917" width="32.42578125" customWidth="1"/>
    <col min="7170" max="7170" width="19.7109375" customWidth="1"/>
    <col min="7171" max="7171" width="21.85546875" customWidth="1"/>
    <col min="7172" max="7172" width="23.42578125" customWidth="1"/>
    <col min="7173" max="7173" width="32.42578125" customWidth="1"/>
    <col min="7426" max="7426" width="19.7109375" customWidth="1"/>
    <col min="7427" max="7427" width="21.85546875" customWidth="1"/>
    <col min="7428" max="7428" width="23.42578125" customWidth="1"/>
    <col min="7429" max="7429" width="32.42578125" customWidth="1"/>
    <col min="7682" max="7682" width="19.7109375" customWidth="1"/>
    <col min="7683" max="7683" width="21.85546875" customWidth="1"/>
    <col min="7684" max="7684" width="23.42578125" customWidth="1"/>
    <col min="7685" max="7685" width="32.42578125" customWidth="1"/>
    <col min="7938" max="7938" width="19.7109375" customWidth="1"/>
    <col min="7939" max="7939" width="21.85546875" customWidth="1"/>
    <col min="7940" max="7940" width="23.42578125" customWidth="1"/>
    <col min="7941" max="7941" width="32.42578125" customWidth="1"/>
    <col min="8194" max="8194" width="19.7109375" customWidth="1"/>
    <col min="8195" max="8195" width="21.85546875" customWidth="1"/>
    <col min="8196" max="8196" width="23.42578125" customWidth="1"/>
    <col min="8197" max="8197" width="32.42578125" customWidth="1"/>
    <col min="8450" max="8450" width="19.7109375" customWidth="1"/>
    <col min="8451" max="8451" width="21.85546875" customWidth="1"/>
    <col min="8452" max="8452" width="23.42578125" customWidth="1"/>
    <col min="8453" max="8453" width="32.42578125" customWidth="1"/>
    <col min="8706" max="8706" width="19.7109375" customWidth="1"/>
    <col min="8707" max="8707" width="21.85546875" customWidth="1"/>
    <col min="8708" max="8708" width="23.42578125" customWidth="1"/>
    <col min="8709" max="8709" width="32.42578125" customWidth="1"/>
    <col min="8962" max="8962" width="19.7109375" customWidth="1"/>
    <col min="8963" max="8963" width="21.85546875" customWidth="1"/>
    <col min="8964" max="8964" width="23.42578125" customWidth="1"/>
    <col min="8965" max="8965" width="32.42578125" customWidth="1"/>
    <col min="9218" max="9218" width="19.7109375" customWidth="1"/>
    <col min="9219" max="9219" width="21.85546875" customWidth="1"/>
    <col min="9220" max="9220" width="23.42578125" customWidth="1"/>
    <col min="9221" max="9221" width="32.42578125" customWidth="1"/>
    <col min="9474" max="9474" width="19.7109375" customWidth="1"/>
    <col min="9475" max="9475" width="21.85546875" customWidth="1"/>
    <col min="9476" max="9476" width="23.42578125" customWidth="1"/>
    <col min="9477" max="9477" width="32.42578125" customWidth="1"/>
    <col min="9730" max="9730" width="19.7109375" customWidth="1"/>
    <col min="9731" max="9731" width="21.85546875" customWidth="1"/>
    <col min="9732" max="9732" width="23.42578125" customWidth="1"/>
    <col min="9733" max="9733" width="32.42578125" customWidth="1"/>
    <col min="9986" max="9986" width="19.7109375" customWidth="1"/>
    <col min="9987" max="9987" width="21.85546875" customWidth="1"/>
    <col min="9988" max="9988" width="23.42578125" customWidth="1"/>
    <col min="9989" max="9989" width="32.42578125" customWidth="1"/>
    <col min="10242" max="10242" width="19.7109375" customWidth="1"/>
    <col min="10243" max="10243" width="21.85546875" customWidth="1"/>
    <col min="10244" max="10244" width="23.42578125" customWidth="1"/>
    <col min="10245" max="10245" width="32.42578125" customWidth="1"/>
    <col min="10498" max="10498" width="19.7109375" customWidth="1"/>
    <col min="10499" max="10499" width="21.85546875" customWidth="1"/>
    <col min="10500" max="10500" width="23.42578125" customWidth="1"/>
    <col min="10501" max="10501" width="32.42578125" customWidth="1"/>
    <col min="10754" max="10754" width="19.7109375" customWidth="1"/>
    <col min="10755" max="10755" width="21.85546875" customWidth="1"/>
    <col min="10756" max="10756" width="23.42578125" customWidth="1"/>
    <col min="10757" max="10757" width="32.42578125" customWidth="1"/>
    <col min="11010" max="11010" width="19.7109375" customWidth="1"/>
    <col min="11011" max="11011" width="21.85546875" customWidth="1"/>
    <col min="11012" max="11012" width="23.42578125" customWidth="1"/>
    <col min="11013" max="11013" width="32.42578125" customWidth="1"/>
    <col min="11266" max="11266" width="19.7109375" customWidth="1"/>
    <col min="11267" max="11267" width="21.85546875" customWidth="1"/>
    <col min="11268" max="11268" width="23.42578125" customWidth="1"/>
    <col min="11269" max="11269" width="32.42578125" customWidth="1"/>
    <col min="11522" max="11522" width="19.7109375" customWidth="1"/>
    <col min="11523" max="11523" width="21.85546875" customWidth="1"/>
    <col min="11524" max="11524" width="23.42578125" customWidth="1"/>
    <col min="11525" max="11525" width="32.42578125" customWidth="1"/>
    <col min="11778" max="11778" width="19.7109375" customWidth="1"/>
    <col min="11779" max="11779" width="21.85546875" customWidth="1"/>
    <col min="11780" max="11780" width="23.42578125" customWidth="1"/>
    <col min="11781" max="11781" width="32.42578125" customWidth="1"/>
    <col min="12034" max="12034" width="19.7109375" customWidth="1"/>
    <col min="12035" max="12035" width="21.85546875" customWidth="1"/>
    <col min="12036" max="12036" width="23.42578125" customWidth="1"/>
    <col min="12037" max="12037" width="32.42578125" customWidth="1"/>
    <col min="12290" max="12290" width="19.7109375" customWidth="1"/>
    <col min="12291" max="12291" width="21.85546875" customWidth="1"/>
    <col min="12292" max="12292" width="23.42578125" customWidth="1"/>
    <col min="12293" max="12293" width="32.42578125" customWidth="1"/>
    <col min="12546" max="12546" width="19.7109375" customWidth="1"/>
    <col min="12547" max="12547" width="21.85546875" customWidth="1"/>
    <col min="12548" max="12548" width="23.42578125" customWidth="1"/>
    <col min="12549" max="12549" width="32.42578125" customWidth="1"/>
    <col min="12802" max="12802" width="19.7109375" customWidth="1"/>
    <col min="12803" max="12803" width="21.85546875" customWidth="1"/>
    <col min="12804" max="12804" width="23.42578125" customWidth="1"/>
    <col min="12805" max="12805" width="32.42578125" customWidth="1"/>
    <col min="13058" max="13058" width="19.7109375" customWidth="1"/>
    <col min="13059" max="13059" width="21.85546875" customWidth="1"/>
    <col min="13060" max="13060" width="23.42578125" customWidth="1"/>
    <col min="13061" max="13061" width="32.42578125" customWidth="1"/>
    <col min="13314" max="13314" width="19.7109375" customWidth="1"/>
    <col min="13315" max="13315" width="21.85546875" customWidth="1"/>
    <col min="13316" max="13316" width="23.42578125" customWidth="1"/>
    <col min="13317" max="13317" width="32.42578125" customWidth="1"/>
    <col min="13570" max="13570" width="19.7109375" customWidth="1"/>
    <col min="13571" max="13571" width="21.85546875" customWidth="1"/>
    <col min="13572" max="13572" width="23.42578125" customWidth="1"/>
    <col min="13573" max="13573" width="32.42578125" customWidth="1"/>
    <col min="13826" max="13826" width="19.7109375" customWidth="1"/>
    <col min="13827" max="13827" width="21.85546875" customWidth="1"/>
    <col min="13828" max="13828" width="23.42578125" customWidth="1"/>
    <col min="13829" max="13829" width="32.42578125" customWidth="1"/>
    <col min="14082" max="14082" width="19.7109375" customWidth="1"/>
    <col min="14083" max="14083" width="21.85546875" customWidth="1"/>
    <col min="14084" max="14084" width="23.42578125" customWidth="1"/>
    <col min="14085" max="14085" width="32.42578125" customWidth="1"/>
    <col min="14338" max="14338" width="19.7109375" customWidth="1"/>
    <col min="14339" max="14339" width="21.85546875" customWidth="1"/>
    <col min="14340" max="14340" width="23.42578125" customWidth="1"/>
    <col min="14341" max="14341" width="32.42578125" customWidth="1"/>
    <col min="14594" max="14594" width="19.7109375" customWidth="1"/>
    <col min="14595" max="14595" width="21.85546875" customWidth="1"/>
    <col min="14596" max="14596" width="23.42578125" customWidth="1"/>
    <col min="14597" max="14597" width="32.42578125" customWidth="1"/>
    <col min="14850" max="14850" width="19.7109375" customWidth="1"/>
    <col min="14851" max="14851" width="21.85546875" customWidth="1"/>
    <col min="14852" max="14852" width="23.42578125" customWidth="1"/>
    <col min="14853" max="14853" width="32.42578125" customWidth="1"/>
    <col min="15106" max="15106" width="19.7109375" customWidth="1"/>
    <col min="15107" max="15107" width="21.85546875" customWidth="1"/>
    <col min="15108" max="15108" width="23.42578125" customWidth="1"/>
    <col min="15109" max="15109" width="32.42578125" customWidth="1"/>
    <col min="15362" max="15362" width="19.7109375" customWidth="1"/>
    <col min="15363" max="15363" width="21.85546875" customWidth="1"/>
    <col min="15364" max="15364" width="23.42578125" customWidth="1"/>
    <col min="15365" max="15365" width="32.42578125" customWidth="1"/>
    <col min="15618" max="15618" width="19.7109375" customWidth="1"/>
    <col min="15619" max="15619" width="21.85546875" customWidth="1"/>
    <col min="15620" max="15620" width="23.42578125" customWidth="1"/>
    <col min="15621" max="15621" width="32.42578125" customWidth="1"/>
    <col min="15874" max="15874" width="19.7109375" customWidth="1"/>
    <col min="15875" max="15875" width="21.85546875" customWidth="1"/>
    <col min="15876" max="15876" width="23.42578125" customWidth="1"/>
    <col min="15877" max="15877" width="32.42578125" customWidth="1"/>
    <col min="16130" max="16130" width="19.7109375" customWidth="1"/>
    <col min="16131" max="16131" width="21.85546875" customWidth="1"/>
    <col min="16132" max="16132" width="23.42578125" customWidth="1"/>
    <col min="16133" max="16133" width="32.42578125" customWidth="1"/>
  </cols>
  <sheetData>
    <row r="2" spans="2:5" ht="15.75" thickBot="1" x14ac:dyDescent="0.3"/>
    <row r="3" spans="2:5" s="21" customFormat="1" ht="32.25" customHeight="1" x14ac:dyDescent="0.25">
      <c r="B3" s="89" t="s">
        <v>87</v>
      </c>
      <c r="C3" s="90"/>
      <c r="D3" s="90"/>
      <c r="E3" s="91"/>
    </row>
    <row r="4" spans="2:5" ht="33.75" customHeight="1" x14ac:dyDescent="0.25">
      <c r="B4" s="22" t="s">
        <v>16</v>
      </c>
      <c r="C4" s="92" t="s">
        <v>89</v>
      </c>
      <c r="D4" s="93"/>
      <c r="E4" s="94"/>
    </row>
    <row r="5" spans="2:5" ht="33.75" customHeight="1" x14ac:dyDescent="0.25">
      <c r="B5" s="22" t="s">
        <v>88</v>
      </c>
      <c r="C5" s="95" t="s">
        <v>15</v>
      </c>
      <c r="D5" s="95"/>
      <c r="E5" s="96"/>
    </row>
    <row r="6" spans="2:5" ht="21" customHeight="1" x14ac:dyDescent="0.25">
      <c r="B6" s="97" t="s">
        <v>17</v>
      </c>
      <c r="C6" s="98"/>
      <c r="D6" s="98" t="s">
        <v>18</v>
      </c>
      <c r="E6" s="99"/>
    </row>
    <row r="7" spans="2:5" ht="29.25" customHeight="1" x14ac:dyDescent="0.25">
      <c r="B7" s="100"/>
      <c r="C7" s="101"/>
      <c r="D7" s="102" t="s">
        <v>19</v>
      </c>
      <c r="E7" s="103"/>
    </row>
    <row r="8" spans="2:5" ht="36" customHeight="1" x14ac:dyDescent="0.25">
      <c r="B8" s="81"/>
      <c r="C8" s="82"/>
      <c r="D8" s="83" t="s">
        <v>20</v>
      </c>
      <c r="E8" s="84"/>
    </row>
    <row r="9" spans="2:5" s="24" customFormat="1" ht="27.75" customHeight="1" x14ac:dyDescent="0.25">
      <c r="B9" s="36" t="s">
        <v>21</v>
      </c>
      <c r="C9" s="85" t="s">
        <v>12</v>
      </c>
      <c r="D9" s="86"/>
      <c r="E9" s="23" t="s">
        <v>13</v>
      </c>
    </row>
    <row r="10" spans="2:5" s="24" customFormat="1" ht="33.75" customHeight="1" thickBot="1" x14ac:dyDescent="0.3">
      <c r="B10" s="37">
        <f>'Železářství, nástroje'!G34</f>
        <v>0</v>
      </c>
      <c r="C10" s="87">
        <f>'Železářství, nástroje'!I34</f>
        <v>0</v>
      </c>
      <c r="D10" s="88"/>
      <c r="E10" s="38">
        <f>'Železářství, nástroje'!J34</f>
        <v>0</v>
      </c>
    </row>
    <row r="11" spans="2:5" ht="15.75" thickTop="1" x14ac:dyDescent="0.25"/>
    <row r="12" spans="2:5" ht="15.75" thickBot="1" x14ac:dyDescent="0.3"/>
    <row r="13" spans="2:5" x14ac:dyDescent="0.25">
      <c r="B13" s="25" t="s">
        <v>23</v>
      </c>
      <c r="C13" s="26"/>
      <c r="D13" s="27" t="s">
        <v>22</v>
      </c>
      <c r="E13" s="26"/>
    </row>
    <row r="14" spans="2:5" x14ac:dyDescent="0.25">
      <c r="B14" s="28"/>
      <c r="C14" s="29"/>
      <c r="D14" s="30"/>
      <c r="E14" s="29"/>
    </row>
    <row r="15" spans="2:5" x14ac:dyDescent="0.25">
      <c r="B15" s="28"/>
      <c r="C15" s="29"/>
      <c r="D15" s="30"/>
      <c r="E15" s="29"/>
    </row>
    <row r="16" spans="2:5" ht="15.75" thickBot="1" x14ac:dyDescent="0.3">
      <c r="B16" s="31" t="s">
        <v>14</v>
      </c>
      <c r="C16" s="32"/>
      <c r="D16" s="33" t="s">
        <v>14</v>
      </c>
      <c r="E16" s="34"/>
    </row>
  </sheetData>
  <mergeCells count="11">
    <mergeCell ref="B8:C8"/>
    <mergeCell ref="D8:E8"/>
    <mergeCell ref="C9:D9"/>
    <mergeCell ref="C10:D10"/>
    <mergeCell ref="B3:E3"/>
    <mergeCell ref="C4:E4"/>
    <mergeCell ref="C5:E5"/>
    <mergeCell ref="B6:C6"/>
    <mergeCell ref="D6:E6"/>
    <mergeCell ref="B7:C7"/>
    <mergeCell ref="D7:E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Železářství, nástroje</vt:lpstr>
      <vt:lpstr>Krycí list rozpočtu</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2013-04-17T09:37:23Z</dcterms:modified>
</cp:coreProperties>
</file>