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vLNA, LEN" sheetId="1" r:id="rId1"/>
    <sheet name="Krycí list rozpočtu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38" i="1" l="1"/>
  <c r="I6" i="1"/>
  <c r="I7" i="1"/>
  <c r="I18" i="1"/>
  <c r="J18" i="1" s="1"/>
  <c r="I22" i="1"/>
  <c r="I23" i="1"/>
  <c r="I34" i="1"/>
  <c r="J34" i="1" s="1"/>
  <c r="I38" i="1"/>
  <c r="I39" i="1"/>
  <c r="I50" i="1"/>
  <c r="G5" i="1"/>
  <c r="G6" i="1"/>
  <c r="J6" i="1" s="1"/>
  <c r="G7" i="1"/>
  <c r="J7" i="1" s="1"/>
  <c r="G8" i="1"/>
  <c r="I8" i="1" s="1"/>
  <c r="G9" i="1"/>
  <c r="I9" i="1" s="1"/>
  <c r="G10" i="1"/>
  <c r="I10" i="1" s="1"/>
  <c r="J10" i="1" s="1"/>
  <c r="G11" i="1"/>
  <c r="I11" i="1" s="1"/>
  <c r="J11" i="1" s="1"/>
  <c r="G12" i="1"/>
  <c r="G13" i="1"/>
  <c r="I13" i="1" s="1"/>
  <c r="G14" i="1"/>
  <c r="I14" i="1" s="1"/>
  <c r="J14" i="1" s="1"/>
  <c r="G15" i="1"/>
  <c r="I15" i="1" s="1"/>
  <c r="J15" i="1" s="1"/>
  <c r="G16" i="1"/>
  <c r="G17" i="1"/>
  <c r="I17" i="1" s="1"/>
  <c r="G18" i="1"/>
  <c r="G19" i="1"/>
  <c r="I19" i="1" s="1"/>
  <c r="J19" i="1" s="1"/>
  <c r="G20" i="1"/>
  <c r="I20" i="1" s="1"/>
  <c r="G21" i="1"/>
  <c r="I21" i="1" s="1"/>
  <c r="G22" i="1"/>
  <c r="J22" i="1" s="1"/>
  <c r="G23" i="1"/>
  <c r="J23" i="1" s="1"/>
  <c r="G24" i="1"/>
  <c r="I24" i="1" s="1"/>
  <c r="G25" i="1"/>
  <c r="I25" i="1" s="1"/>
  <c r="G26" i="1"/>
  <c r="I26" i="1" s="1"/>
  <c r="J26" i="1" s="1"/>
  <c r="G27" i="1"/>
  <c r="I27" i="1" s="1"/>
  <c r="J27" i="1" s="1"/>
  <c r="G28" i="1"/>
  <c r="G29" i="1"/>
  <c r="I29" i="1" s="1"/>
  <c r="G30" i="1"/>
  <c r="I30" i="1" s="1"/>
  <c r="J30" i="1" s="1"/>
  <c r="G31" i="1"/>
  <c r="I31" i="1" s="1"/>
  <c r="J31" i="1" s="1"/>
  <c r="G32" i="1"/>
  <c r="G33" i="1"/>
  <c r="I33" i="1" s="1"/>
  <c r="G34" i="1"/>
  <c r="G35" i="1"/>
  <c r="I35" i="1" s="1"/>
  <c r="J35" i="1" s="1"/>
  <c r="G36" i="1"/>
  <c r="I36" i="1" s="1"/>
  <c r="G37" i="1"/>
  <c r="I37" i="1" s="1"/>
  <c r="G38" i="1"/>
  <c r="G39" i="1"/>
  <c r="J39" i="1" s="1"/>
  <c r="G40" i="1"/>
  <c r="I40" i="1" s="1"/>
  <c r="G41" i="1"/>
  <c r="I41" i="1" s="1"/>
  <c r="G42" i="1"/>
  <c r="I42" i="1" s="1"/>
  <c r="J42" i="1" s="1"/>
  <c r="G43" i="1"/>
  <c r="I43" i="1" s="1"/>
  <c r="J43" i="1" s="1"/>
  <c r="G44" i="1"/>
  <c r="G45" i="1"/>
  <c r="I45" i="1" s="1"/>
  <c r="G46" i="1"/>
  <c r="I46" i="1" s="1"/>
  <c r="J46" i="1" s="1"/>
  <c r="G47" i="1"/>
  <c r="I47" i="1" s="1"/>
  <c r="J47" i="1" s="1"/>
  <c r="G48" i="1"/>
  <c r="G49" i="1"/>
  <c r="I49" i="1" s="1"/>
  <c r="G50" i="1"/>
  <c r="J50" i="1" s="1"/>
  <c r="J32" i="1" l="1"/>
  <c r="J44" i="1"/>
  <c r="I44" i="1"/>
  <c r="I28" i="1"/>
  <c r="J28" i="1" s="1"/>
  <c r="I12" i="1"/>
  <c r="J12" i="1" s="1"/>
  <c r="I48" i="1"/>
  <c r="J48" i="1" s="1"/>
  <c r="I32" i="1"/>
  <c r="I16" i="1"/>
  <c r="J16" i="1" s="1"/>
  <c r="J40" i="1"/>
  <c r="J36" i="1"/>
  <c r="J24" i="1"/>
  <c r="J20" i="1"/>
  <c r="J8" i="1"/>
  <c r="J49" i="1"/>
  <c r="J45" i="1"/>
  <c r="J41" i="1"/>
  <c r="J37" i="1"/>
  <c r="J33" i="1"/>
  <c r="J29" i="1"/>
  <c r="J25" i="1"/>
  <c r="J21" i="1"/>
  <c r="J17" i="1"/>
  <c r="J13" i="1"/>
  <c r="J9" i="1"/>
  <c r="I5" i="1"/>
  <c r="J5" i="1" s="1"/>
  <c r="G4" i="1"/>
  <c r="I4" i="1" l="1"/>
  <c r="I51" i="1" s="1"/>
  <c r="C10" i="2" s="1"/>
  <c r="G51" i="1"/>
  <c r="B10" i="2" s="1"/>
  <c r="J4" i="1" l="1"/>
  <c r="J51" i="1" s="1"/>
  <c r="E10" i="2" s="1"/>
</calcChain>
</file>

<file path=xl/sharedStrings.xml><?xml version="1.0" encoding="utf-8"?>
<sst xmlns="http://schemas.openxmlformats.org/spreadsheetml/2006/main" count="218" uniqueCount="132">
  <si>
    <t>ks</t>
  </si>
  <si>
    <t>kód výdaje</t>
  </si>
  <si>
    <t>počet jednotek</t>
  </si>
  <si>
    <t>technické parametry, technická specifikace</t>
  </si>
  <si>
    <t>Kč bez DPH/jedn.</t>
  </si>
  <si>
    <t>Sazba DPH</t>
  </si>
  <si>
    <t>DPH v Kč</t>
  </si>
  <si>
    <t>jedn.</t>
  </si>
  <si>
    <t>Cena celkem bez DPH</t>
  </si>
  <si>
    <t>Cena celkem vč. DPH</t>
  </si>
  <si>
    <t>Č. pol.</t>
  </si>
  <si>
    <t>DPH</t>
  </si>
  <si>
    <t>Cena včetně DPH</t>
  </si>
  <si>
    <t>Datum, razítko a podpis</t>
  </si>
  <si>
    <t>S nůší do světa řemesel</t>
  </si>
  <si>
    <t>Název veřejné zakázky</t>
  </si>
  <si>
    <t>Prodávající</t>
  </si>
  <si>
    <t>Kupující</t>
  </si>
  <si>
    <t>Via rustica o.s., náměstí Svobody 320, 395 01 Pacov</t>
  </si>
  <si>
    <t>IČ: 26982170, DIČ: CZ26982170</t>
  </si>
  <si>
    <t>Nabídková cena bez DPH</t>
  </si>
  <si>
    <t>Kupující:</t>
  </si>
  <si>
    <t>Prodávající:</t>
  </si>
  <si>
    <t>Výrobce, název, typ, popis (UVEDE UCHAZEČ)</t>
  </si>
  <si>
    <t>Rozpočet - technická specifikace</t>
  </si>
  <si>
    <t>kompatibilní se stužkovým stavem, dřevěný</t>
  </si>
  <si>
    <t>003</t>
  </si>
  <si>
    <t>páskový člunek pro stužkové tkaní</t>
  </si>
  <si>
    <t>Tkací šíře: 30 cm; Rohatky se západkami; Robustní paprsek s velkými otvory a štěrbinami, 7,5 dpi;  Hmotnost cca 2,5 kg; Dodán sestavený; Příslušenství: příručka pro přípravu osnovy a  tkaní, snovací kolík, 2 háčky, 2 příchytky, 2 tkací jehly, přenosná brašna</t>
  </si>
  <si>
    <t>Skládací stav s pevným listem, s brašnou, lakovaný, vč. Příslušenství</t>
  </si>
  <si>
    <t>Šířka: 80 cm; Bez povrchové úpravy</t>
  </si>
  <si>
    <t>Tkalcovský stav s pevným listem</t>
  </si>
  <si>
    <t>dřevěné, pro tkaní vícebarevných vzorů 56 cm</t>
  </si>
  <si>
    <t>tkací jehly 56 cm</t>
  </si>
  <si>
    <t>dřevěné, pro tkaní vícebarevných vzorů 36 cm</t>
  </si>
  <si>
    <t>tkací jehly 36 cm</t>
  </si>
  <si>
    <t>dřevěné, pro tkaní vícebarevných vzorů 26 cm</t>
  </si>
  <si>
    <t>tkací jehly 26 cm</t>
  </si>
  <si>
    <t>dřevěné, pro tkaní vícebarevných vzorů 15 cm</t>
  </si>
  <si>
    <t>tkací jehly 15 cm</t>
  </si>
  <si>
    <t xml:space="preserve">blok pro přídavný list, slouží pro dvoulistové tkaní. S její pomocí můžete zdvojnásobit hustotu své osnovy, tkát látku dvojité šířky nebo experimentovat se vzory. . </t>
  </si>
  <si>
    <t>sada bloků pro přídavný list</t>
  </si>
  <si>
    <t>rh nylonový paprsek 10 dpi,</t>
  </si>
  <si>
    <t>nylonový paprsek o hustotě 12.5dpi ( 50/10cm). 
vyšší hustota se hodí pro jemnější příze (bavlna, len):
12.5 dpi  lněná a bavlněná prostírání, …kompatibilní se stavem</t>
  </si>
  <si>
    <t>rh nylonový paprsek 12,5 dpi,</t>
  </si>
  <si>
    <t xml:space="preserve">
nylonový paprsek o hustotách 7,5 dpi (30/10cm). 
 vhodné pro tkaní ze silnějších materiálů (vlna, kobercové příze), 
7.5 dpi  vlněné šály, polštářky (např. z příze Tekapo), ...
Kompatibilní se stavem</t>
  </si>
  <si>
    <t>rh nylonový paprsek 7,5 dpi,</t>
  </si>
  <si>
    <t>Pevné listy 5, 10 a 12.5dpi [RDRH]
K dispozici jsou nylonové paprsky o hustotách 5 (20 /10cm). 
 vhodné pro tkaní ze silnějších materiálů (vlna, kobercové příze)
5 dpi  gobelíny, koberečky, tašky, mohérové šály, ...
Kompatibilní se stavem</t>
  </si>
  <si>
    <t>rh nylonový paprsek 5 dpi,</t>
  </si>
  <si>
    <t>dřevěný,  Je vhodný ke tkaní zajímavých pásků, ozdobných stuh, střapců, ozdob na oblečení, tkanic, popruhů, psích vodítek... Je možné experimentovat s nejrůznějšími barvami, korálky a přízemi.
    Šířka pruhu: 10cm
    Délka osnovy: 3.2m</t>
  </si>
  <si>
    <t>stužkový stav - stužkový stav vč.  příchytek</t>
  </si>
  <si>
    <t>dřevěný tkalcovský stav s velmi jednoduchou obsluhou, ideální jak pro začínající, tak pro pokročilé zájemce o tkaní, je vhodný zejména pro tkaní šálů a módního oblečení, prostírání, závěsů, polštářků, koberečků, tapisérií. tkalcovský stav s pevným listem (RH), V ceně je list o hustotě 7,5dpi (30/10cm), 2 tkací jehly a snovací kolík pro zavedení osnovy, lamelový a štěrbinový háček, 2 příchytky a příručka (návod). Bez povrchové úpravy.Šířka  60cm.</t>
  </si>
  <si>
    <t>tkalcovský stav s pevným listem 60 cm</t>
  </si>
  <si>
    <t xml:space="preserve">nylonový paprsek o hustotě 10 dpi  (40/10 cm)
10 dpi -  tenčí vlněné šály, prostírání, ...
</t>
  </si>
  <si>
    <t xml:space="preserve">kolovrat </t>
  </si>
  <si>
    <t>Kolovrátek s jednoduchým pohonem, lakovaný, včetně příslušenství</t>
  </si>
  <si>
    <t>Průměr kola: 56cm; Vstupní otvor: 1cm; Kapacita cívky: 100g; Skotské napínání: 6.5, 12.5, 17,5 :1; Hmotnost: 8 kg; Příslušenství: stojánek na skaní, 4 cívky</t>
  </si>
  <si>
    <t>Kolovrátek s jednoduchým pohonem, lakovaný</t>
  </si>
  <si>
    <t>Průměr kola: 46cm; Vstupní otvor: 1cm; Kapacita cívky: 100g; Skotské napínání: 5.5, 10, 14 : 1; Hmotnost: 7 kg</t>
  </si>
  <si>
    <t>Kolovrátek s kompaktním lisovaným kolem a dvojitým pedálem, lakovaný, včetně příslušenství</t>
  </si>
  <si>
    <t>Průměr kola: 45cm; Vstupní otvor: 1cm; Kapacita cívky: 100g; Převodové poměry: 5.5 a 7.25 : 1; Hmotnost: 5.5 kg; Skotské napínání; Příslušenství: stojánek na skaní, 3 cívky</t>
  </si>
  <si>
    <t>Kolovrátek pro předení objemné příze, s dvojitým pedálem, včetně příslušenství</t>
  </si>
  <si>
    <t>Průměr kola 46cm; Vstupní otvor 2,7cm; Kapacita cívky 900g - 1kg; Hnací převody 1:3, 1:4, 1:5; Hmotnost 8,6kg; Vyroben z tvrdého dřeva (přírodní povrch);  Kuličková ložiska; Kožená brzda navíječe; Příslušenství: 1 cívka, zavlékací háček</t>
  </si>
  <si>
    <t>držák na 5 ks jehel plstících</t>
  </si>
  <si>
    <t>dřevěný držák plstících jehel na 5 ks, jehly jsou výměnné, na výměnu se dají použít i běžné jednotlivé plstící jehly (jakékoliv)</t>
  </si>
  <si>
    <t>tkací rám velký 70 x 50 cm</t>
  </si>
  <si>
    <t xml:space="preserve">dřevěný, Pro tkaní tapisérií, polštářků, ubrousků .
    Velký rám 70 x 50cm
  </t>
  </si>
  <si>
    <t>tkací rám 35 x 25 cm</t>
  </si>
  <si>
    <t>dřevěný,Pro tkaní tapisérií, polštářků, ubrousků ... 
  Malý rám  35 x 25cm</t>
  </si>
  <si>
    <t>vřetánko classic</t>
  </si>
  <si>
    <t>Univerzální vřetánko vhodné k vytváření středně silné příze, hodí se i pro začátečníky, má hmotnost 95 gramů. Bez povrchové úpravy. Dřevěné.</t>
  </si>
  <si>
    <t>vřetánko student s horní kladkou</t>
  </si>
  <si>
    <t>motovidlo</t>
  </si>
  <si>
    <t>ruční kartáče student k česání rouna (72 hrotů) - pár</t>
  </si>
  <si>
    <t>ruční kartáče jsou vhodné pro přípravu, česání (kramplování) menšího množství vlny,  mají stejný rozměr pracovní plochy (220x125mm);  jsou z jednoho kusu; dřevo je bez povrchové úpravy, pár</t>
  </si>
  <si>
    <t>bubnová česačka k česání rouna (72 hrotů)</t>
  </si>
  <si>
    <t>Bubnová česačka  jemná 72 hrotů; Dvourychlostní bubnová česačka pro přípravu většího množství vlny k předení nebo plstění. Česací potah má ocelové zuby se speciální povrchovou úpravou a gumový podklad s dlouhou životností. Česačka je pevná a robustní, vyrobená ze stříbrného buku a má gumové protiskluzové patky. Dodává se sestavená a lakovaná, s šídlem a upevňovacími příchytkami. S její lze vyrobit krásné vzdušné česance 23 x 55cm o hmotnosti cca 50 gramů pro předení nebo plstění. Převodový poměr (poměr rychlostí otáčení velkého a malého bubnu) 6 : 1  pro česání rouna, výsledkem je hladký česanec, vhodný pro další míchání nebo předení či plstění. Převodový poměr 4 : 1 se hodí pro míchání již načesané vlny, různých barev či druhů vláken do souvislého a nadýchaného materiálu. K dispozici je jemný (72 hrotů na palec) potah česacích válců pro jemnější vlny a exotická vlákna.</t>
  </si>
  <si>
    <t>Švihací kartáč s hustotou potahu 72 hrotů</t>
  </si>
  <si>
    <t>pěchovací kartáč - česačka</t>
  </si>
  <si>
    <t>Nastavitelný pěchovací kartáč uhlazováním a přitlačováním pomáhá dostat na velký buben česačky více vláken. Hodí se pro česání mohéru, angory, alpaky a dalších jemných, málo zkadeřených vláken. Je kompatibilní s bubnovou česačkou k česání rouna</t>
  </si>
  <si>
    <t>Bubnová česačka vlny vč. příslušenství</t>
  </si>
  <si>
    <t>Šířka česacích bubnů 10 cm; Váha: 6 kg; Hroty z ocelových vláken; Příslušenství: dlouhý hrot na vyjmutí česance, čisticí kartáč</t>
  </si>
  <si>
    <t>DVD Předeme a tkáme</t>
  </si>
  <si>
    <t xml:space="preserve">Předeme a tkáme 
Ukázka sestavení  kolovrátku a tkalcovských stavů.
Návod krok za krokem, jak příst, skát, zavlékat osnovu na stav a tkát, jak barvit a česat vlnu.
Obsahuje: Sestavení kolovrátku. Lekce předení. Seznámení se všemi kolovrátky. Používání příslušenství kolovrátků. Česání. Barvení. Sestavení stavu s pevným listem. Sestavení 4-listového tkalcovského stavu. Lekce tkaní.
Představení ostatních stavů.
Používání příslušenství stavů. 67 minut, český dabing, DVD nosič </t>
  </si>
  <si>
    <t>plstící jehla střední (č. 36)</t>
  </si>
  <si>
    <t>sada</t>
  </si>
  <si>
    <t>plstící jehla střední (č. 32)</t>
  </si>
  <si>
    <t>plstící jehla střední (č. 40)</t>
  </si>
  <si>
    <t>001,002</t>
  </si>
  <si>
    <t>česanec barevný (různé barvy)</t>
  </si>
  <si>
    <t>česanec mykaný na výplně</t>
  </si>
  <si>
    <t>molitanová podložka na suché plstění a plstění jehlou, rozměr: 20 x 33 cm</t>
  </si>
  <si>
    <t>kobercová příze černá a bílá</t>
  </si>
  <si>
    <t xml:space="preserve"> Navinuté a vhodné k práci na stavu. Ne balíček řezanců - příze vlákno v kuse! Množství černé 1 kg a množství bílé příze 1 kg. </t>
  </si>
  <si>
    <t>kobercová příze (mix všech barev  a odstínů) - starorůžová, lososová tm., modrá sv., modrá, hrášková aj. barvy namíchat</t>
  </si>
  <si>
    <t xml:space="preserve"> Navinuté. Barvy namíchat, co možná nejrozmanitěji. Navynuté a vhodné k práci na stavu. Ne balíček řezanců - příze vlákno v kuse!</t>
  </si>
  <si>
    <t>ovčí rouno prané, nečesané, bílé</t>
  </si>
  <si>
    <t>001, 002</t>
  </si>
  <si>
    <t>1k g</t>
  </si>
  <si>
    <t xml:space="preserve">  prané, nečesané
 bílá, vhodné k česání na česačce nebo ručními kartáči</t>
  </si>
  <si>
    <t>ovčí vlna česaná - dlouhý vlas</t>
  </si>
  <si>
    <t>Jemná čistá ovčí vlna vyčesaná v dlouhém vlase. Nejvhodnější na předení, výrobu figurek technikou obtáčení, na plstění jehlou apod.</t>
  </si>
  <si>
    <t>200g</t>
  </si>
  <si>
    <t>sada plstí barevných dekoračních  - 18 barevných odstínů.</t>
  </si>
  <si>
    <t xml:space="preserve"> Plsť (filc) dekorační barevná - sada 18 barev Vhodné k výrobě aplikací, přáníček, výseků a výřezů, k vytváření figurek, maňásků či různých dekorací. 1 barevný přířez má rozměry 20 x 22 cm
</t>
  </si>
  <si>
    <t>Výkon: cca 1,2 - 2 l oleje za hodinu; Ruční ovládání na kliku; Hmotnost 2,3 kg; Litinová hlava</t>
  </si>
  <si>
    <t>Ruční lis na výrobu oleje</t>
  </si>
  <si>
    <t>molitan malý na plstění (40 x 33 cm)</t>
  </si>
  <si>
    <t>Plsticí jehla střední (č.36) balení po 10ks</t>
  </si>
  <si>
    <t>Plsticí jehla silná (č.32) balení po 10ks</t>
  </si>
  <si>
    <t>Plsticí jehla jemná (č.40) balení po 10ks</t>
  </si>
  <si>
    <t>držák na 3 ks jehel</t>
  </si>
  <si>
    <t>Držák na tři jehly je vhodný pro lepší uchopení jehly. Plastový, Můžete pracovat s jednou, dvěma nebo třemi jehlami. Použijete-li tři jehly, s výhodou práci urychlíte. Jehly jsou výměnné, náhradní se mohou použít jakékoli.</t>
  </si>
  <si>
    <t>Sada sedmi druhů vláken pro předení- výuková pomůcka</t>
  </si>
  <si>
    <t>Sada sedmi druhů vláken vhodných k předení - konopí(10g), hedvábí tussah(10g), mohér(10g), alpaka(10g), len(10g), viskóza (10g), angora (5g).</t>
  </si>
  <si>
    <t>sada vzorků vláken - živočišných i rostlinných - výuková pomůcka</t>
  </si>
  <si>
    <t>Sada vzorků 23 rostlinných a živočišných vláken na čtyřech arších papíru s názorným obrázkem původu vlákna.
Sestává z : Hedvábí mulberry a tussah, kašmír, srst angorského králíka, velbloudí srst, mohér, alpaka, yak, opossum (vačice), mléčný protein, viskóza, tencel, mořské řasy, soja, bavlník, ramie (kopřiva), len, bambus, ingeo (kukuřice), konopí, kapok, juta, banana top.</t>
  </si>
  <si>
    <t>vlákono z PET lahví - výuková pomůcka</t>
  </si>
  <si>
    <t>10 g</t>
  </si>
  <si>
    <t>vlákno vyrobené recyklováním PET lahví. Nejedná se o přírodní vlákno.</t>
  </si>
  <si>
    <t xml:space="preserve">Motovidlo (ruční navíječ přaden), vyrobit lze přadeno o délce přadena 1,5m. </t>
  </si>
  <si>
    <t>1 kg</t>
  </si>
  <si>
    <t>0,5kg</t>
  </si>
  <si>
    <t xml:space="preserve"> vlnařský kolovrat vychází z původního, typicky jihočeského kolovratu. Je vyroben z masivu tvrdého dřeva, bez povrchové úpravy, jak bývalo kdysi obvyklé. Veškeré spoje jsou řešeny čepy a dřevěnými klínky - bez použití šroubů. Jediný použitý kov je osa vřetene a osa velkého kola. Součástí kolovratu je náhradní cívka s velkou kapacitou možného návinu a 2 náhradní kolíčky.</t>
  </si>
  <si>
    <t xml:space="preserve"> Bez povrchové úpravy. Dřevěné, ideální pro učitele, kteří potřebují vřetánko pro učení</t>
  </si>
  <si>
    <t xml:space="preserve">Švihací kartáč  se hodí k čištění potahu bubnové česačky a k rozvolňování slepeného rouna. Dřevo je bez povrchové úpravy. </t>
  </si>
  <si>
    <t>Vybavení pro předení, tkaní a zpracování vlny/lnu</t>
  </si>
  <si>
    <t>Název projektu</t>
  </si>
  <si>
    <t>VEŘEJNÁ ZAKÁZKA MALÉHO ROZSAHU NA DODÁVKY - KRYCÍ LIST ROZPOČTU</t>
  </si>
  <si>
    <t>Celkem</t>
  </si>
  <si>
    <t xml:space="preserve">Čistá ovčí vlna na výplň hraček, do polštářků, do dek apod. i v metráži 140cm šíře, výborná na mokré plstění. </t>
  </si>
  <si>
    <t>přírodní barevný česanec z ovce Merino 27 - 30 mikronů, černá - licquorice, tm. hnědá-chocolate, sv. hnědá – butterscotch, růžová - pansy, tm.fialová- rasberry, sv. fialová – grape jelly, sv. modrá - laggoon, tm. Modrá – blue, oranžová-tangerine, červená-scarlet, tm. zelená-kiwi fruit, sv. zelená – lime, žlutá – yellow, šedá - cokie; každá barva dvakrát (tj. 0,5 kg od každé barvy)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</si>
</sst>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 vertical="center"/>
    </xf>
    <xf numFmtId="4" fontId="7" fillId="4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/>
    <xf numFmtId="4" fontId="7" fillId="5" borderId="8" xfId="0" applyNumberFormat="1" applyFont="1" applyFill="1" applyBorder="1" applyAlignment="1">
      <alignment horizontal="center" vertical="center"/>
    </xf>
    <xf numFmtId="4" fontId="7" fillId="0" borderId="27" xfId="0" applyNumberFormat="1" applyFont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0" xfId="0" applyNumberFormat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center"/>
    </xf>
    <xf numFmtId="9" fontId="0" fillId="2" borderId="0" xfId="0" applyNumberForma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2" fillId="0" borderId="26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6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4" fontId="7" fillId="4" borderId="26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/>
    </xf>
    <xf numFmtId="4" fontId="7" fillId="0" borderId="28" xfId="0" applyNumberFormat="1" applyFont="1" applyFill="1" applyBorder="1" applyAlignment="1">
      <alignment horizontal="center" vertical="center"/>
    </xf>
    <xf numFmtId="4" fontId="7" fillId="0" borderId="29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  <xf numFmtId="0" fontId="15" fillId="0" borderId="26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37" zoomScale="80" zoomScaleNormal="80" workbookViewId="0">
      <selection activeCell="L43" sqref="L43"/>
    </sheetView>
  </sheetViews>
  <sheetFormatPr defaultRowHeight="15" x14ac:dyDescent="0.25"/>
  <cols>
    <col min="1" max="1" width="9.140625" style="3"/>
    <col min="2" max="2" width="22.85546875" style="29" customWidth="1"/>
    <col min="3" max="3" width="8.7109375" style="1" customWidth="1"/>
    <col min="4" max="4" width="6.42578125" style="1" customWidth="1"/>
    <col min="5" max="5" width="8.85546875" style="1" customWidth="1"/>
    <col min="6" max="7" width="12.5703125" style="32" customWidth="1"/>
    <col min="8" max="8" width="9.5703125" style="35" customWidth="1"/>
    <col min="9" max="10" width="12.5703125" style="32" customWidth="1"/>
    <col min="11" max="11" width="68.7109375" style="2" customWidth="1"/>
    <col min="12" max="12" width="38" style="2" customWidth="1"/>
  </cols>
  <sheetData>
    <row r="1" spans="1:12" ht="21" x14ac:dyDescent="0.2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</row>
    <row r="2" spans="1:12" ht="15.75" x14ac:dyDescent="0.25">
      <c r="A2" s="65" t="s">
        <v>126</v>
      </c>
      <c r="B2" s="65"/>
      <c r="C2" s="65"/>
      <c r="D2" s="65"/>
      <c r="E2" s="65"/>
      <c r="F2" s="65"/>
      <c r="G2" s="65"/>
      <c r="H2" s="65"/>
      <c r="I2" s="65"/>
      <c r="J2" s="65"/>
    </row>
    <row r="3" spans="1:12" s="11" customFormat="1" ht="30" x14ac:dyDescent="0.25">
      <c r="A3" s="9" t="s">
        <v>10</v>
      </c>
      <c r="B3" s="6"/>
      <c r="C3" s="5" t="s">
        <v>1</v>
      </c>
      <c r="D3" s="6" t="s">
        <v>7</v>
      </c>
      <c r="E3" s="7" t="s">
        <v>2</v>
      </c>
      <c r="F3" s="8" t="s">
        <v>4</v>
      </c>
      <c r="G3" s="8" t="s">
        <v>8</v>
      </c>
      <c r="H3" s="34" t="s">
        <v>5</v>
      </c>
      <c r="I3" s="33" t="s">
        <v>6</v>
      </c>
      <c r="J3" s="8" t="s">
        <v>9</v>
      </c>
      <c r="K3" s="30" t="s">
        <v>3</v>
      </c>
      <c r="L3" s="10" t="s">
        <v>23</v>
      </c>
    </row>
    <row r="4" spans="1:12" ht="105" x14ac:dyDescent="0.25">
      <c r="A4" s="4">
        <v>1</v>
      </c>
      <c r="B4" s="41" t="s">
        <v>52</v>
      </c>
      <c r="C4" s="40" t="s">
        <v>26</v>
      </c>
      <c r="D4" s="39" t="s">
        <v>0</v>
      </c>
      <c r="E4" s="38">
        <v>2</v>
      </c>
      <c r="F4" s="36"/>
      <c r="G4" s="36">
        <f t="shared" ref="G4:G50" si="0">E4*F4</f>
        <v>0</v>
      </c>
      <c r="H4" s="37"/>
      <c r="I4" s="36">
        <f t="shared" ref="I4:I50" si="1">G4*H4</f>
        <v>0</v>
      </c>
      <c r="J4" s="36">
        <f t="shared" ref="J4:J50" si="2">G4+I4</f>
        <v>0</v>
      </c>
      <c r="K4" s="58" t="s">
        <v>51</v>
      </c>
      <c r="L4" s="31"/>
    </row>
    <row r="5" spans="1:12" ht="90" x14ac:dyDescent="0.25">
      <c r="A5" s="4">
        <v>2</v>
      </c>
      <c r="B5" s="41" t="s">
        <v>50</v>
      </c>
      <c r="C5" s="40" t="s">
        <v>26</v>
      </c>
      <c r="D5" s="39" t="s">
        <v>0</v>
      </c>
      <c r="E5" s="38">
        <v>2</v>
      </c>
      <c r="F5" s="36"/>
      <c r="G5" s="36">
        <f t="shared" si="0"/>
        <v>0</v>
      </c>
      <c r="H5" s="37"/>
      <c r="I5" s="36">
        <f t="shared" si="1"/>
        <v>0</v>
      </c>
      <c r="J5" s="36">
        <f t="shared" si="2"/>
        <v>0</v>
      </c>
      <c r="K5" s="59" t="s">
        <v>49</v>
      </c>
      <c r="L5" s="31"/>
    </row>
    <row r="6" spans="1:12" ht="25.5" x14ac:dyDescent="0.25">
      <c r="A6" s="4">
        <v>3</v>
      </c>
      <c r="B6" s="41" t="s">
        <v>27</v>
      </c>
      <c r="C6" s="40" t="s">
        <v>26</v>
      </c>
      <c r="D6" s="39" t="s">
        <v>0</v>
      </c>
      <c r="E6" s="38">
        <v>2</v>
      </c>
      <c r="F6" s="36"/>
      <c r="G6" s="36">
        <f t="shared" si="0"/>
        <v>0</v>
      </c>
      <c r="H6" s="37"/>
      <c r="I6" s="36">
        <f t="shared" si="1"/>
        <v>0</v>
      </c>
      <c r="J6" s="36">
        <f t="shared" si="2"/>
        <v>0</v>
      </c>
      <c r="K6" s="59" t="s">
        <v>25</v>
      </c>
      <c r="L6" s="50"/>
    </row>
    <row r="7" spans="1:12" ht="75" x14ac:dyDescent="0.25">
      <c r="A7" s="4">
        <v>4</v>
      </c>
      <c r="B7" s="41" t="s">
        <v>48</v>
      </c>
      <c r="C7" s="40" t="s">
        <v>26</v>
      </c>
      <c r="D7" s="39" t="s">
        <v>0</v>
      </c>
      <c r="E7" s="38">
        <v>2</v>
      </c>
      <c r="F7" s="36"/>
      <c r="G7" s="36">
        <f t="shared" si="0"/>
        <v>0</v>
      </c>
      <c r="H7" s="37"/>
      <c r="I7" s="36">
        <f t="shared" si="1"/>
        <v>0</v>
      </c>
      <c r="J7" s="36">
        <f t="shared" si="2"/>
        <v>0</v>
      </c>
      <c r="K7" s="59" t="s">
        <v>47</v>
      </c>
      <c r="L7" s="50"/>
    </row>
    <row r="8" spans="1:12" ht="90" x14ac:dyDescent="0.25">
      <c r="A8" s="4">
        <v>5</v>
      </c>
      <c r="B8" s="41" t="s">
        <v>46</v>
      </c>
      <c r="C8" s="40" t="s">
        <v>26</v>
      </c>
      <c r="D8" s="39" t="s">
        <v>0</v>
      </c>
      <c r="E8" s="38">
        <v>1</v>
      </c>
      <c r="F8" s="36"/>
      <c r="G8" s="36">
        <f t="shared" si="0"/>
        <v>0</v>
      </c>
      <c r="H8" s="37"/>
      <c r="I8" s="36">
        <f t="shared" si="1"/>
        <v>0</v>
      </c>
      <c r="J8" s="36">
        <f t="shared" si="2"/>
        <v>0</v>
      </c>
      <c r="K8" s="59" t="s">
        <v>45</v>
      </c>
      <c r="L8" s="50"/>
    </row>
    <row r="9" spans="1:12" ht="60" x14ac:dyDescent="0.25">
      <c r="A9" s="4">
        <v>6</v>
      </c>
      <c r="B9" s="41" t="s">
        <v>44</v>
      </c>
      <c r="C9" s="40" t="s">
        <v>26</v>
      </c>
      <c r="D9" s="39" t="s">
        <v>0</v>
      </c>
      <c r="E9" s="38">
        <v>2</v>
      </c>
      <c r="F9" s="36"/>
      <c r="G9" s="36">
        <f t="shared" si="0"/>
        <v>0</v>
      </c>
      <c r="H9" s="37"/>
      <c r="I9" s="36">
        <f t="shared" si="1"/>
        <v>0</v>
      </c>
      <c r="J9" s="36">
        <f t="shared" si="2"/>
        <v>0</v>
      </c>
      <c r="K9" s="59" t="s">
        <v>43</v>
      </c>
      <c r="L9" s="50"/>
    </row>
    <row r="10" spans="1:12" ht="45" x14ac:dyDescent="0.25">
      <c r="A10" s="4">
        <v>7</v>
      </c>
      <c r="B10" s="41" t="s">
        <v>42</v>
      </c>
      <c r="C10" s="40" t="s">
        <v>26</v>
      </c>
      <c r="D10" s="39" t="s">
        <v>0</v>
      </c>
      <c r="E10" s="38">
        <v>2</v>
      </c>
      <c r="F10" s="36"/>
      <c r="G10" s="36">
        <f t="shared" si="0"/>
        <v>0</v>
      </c>
      <c r="H10" s="37"/>
      <c r="I10" s="36">
        <f t="shared" si="1"/>
        <v>0</v>
      </c>
      <c r="J10" s="36">
        <f t="shared" si="2"/>
        <v>0</v>
      </c>
      <c r="K10" s="59" t="s">
        <v>53</v>
      </c>
      <c r="L10" s="50"/>
    </row>
    <row r="11" spans="1:12" ht="45" x14ac:dyDescent="0.25">
      <c r="A11" s="4">
        <v>8</v>
      </c>
      <c r="B11" s="41" t="s">
        <v>41</v>
      </c>
      <c r="C11" s="40" t="s">
        <v>26</v>
      </c>
      <c r="D11" s="39" t="s">
        <v>0</v>
      </c>
      <c r="E11" s="38">
        <v>1</v>
      </c>
      <c r="F11" s="36"/>
      <c r="G11" s="36">
        <f t="shared" si="0"/>
        <v>0</v>
      </c>
      <c r="H11" s="37"/>
      <c r="I11" s="36">
        <f t="shared" si="1"/>
        <v>0</v>
      </c>
      <c r="J11" s="36">
        <f t="shared" si="2"/>
        <v>0</v>
      </c>
      <c r="K11" s="59" t="s">
        <v>40</v>
      </c>
      <c r="L11" s="50"/>
    </row>
    <row r="12" spans="1:12" x14ac:dyDescent="0.25">
      <c r="A12" s="4">
        <v>9</v>
      </c>
      <c r="B12" s="41" t="s">
        <v>39</v>
      </c>
      <c r="C12" s="40" t="s">
        <v>26</v>
      </c>
      <c r="D12" s="39" t="s">
        <v>0</v>
      </c>
      <c r="E12" s="38">
        <v>1</v>
      </c>
      <c r="F12" s="36"/>
      <c r="G12" s="36">
        <f t="shared" si="0"/>
        <v>0</v>
      </c>
      <c r="H12" s="37"/>
      <c r="I12" s="36">
        <f t="shared" si="1"/>
        <v>0</v>
      </c>
      <c r="J12" s="36">
        <f t="shared" si="2"/>
        <v>0</v>
      </c>
      <c r="K12" s="60" t="s">
        <v>38</v>
      </c>
      <c r="L12" s="50"/>
    </row>
    <row r="13" spans="1:12" x14ac:dyDescent="0.25">
      <c r="A13" s="4">
        <v>10</v>
      </c>
      <c r="B13" s="41" t="s">
        <v>37</v>
      </c>
      <c r="C13" s="40" t="s">
        <v>26</v>
      </c>
      <c r="D13" s="39" t="s">
        <v>0</v>
      </c>
      <c r="E13" s="38">
        <v>2</v>
      </c>
      <c r="F13" s="36"/>
      <c r="G13" s="36">
        <f t="shared" si="0"/>
        <v>0</v>
      </c>
      <c r="H13" s="37"/>
      <c r="I13" s="36">
        <f t="shared" si="1"/>
        <v>0</v>
      </c>
      <c r="J13" s="36">
        <f t="shared" si="2"/>
        <v>0</v>
      </c>
      <c r="K13" s="60" t="s">
        <v>36</v>
      </c>
      <c r="L13" s="50"/>
    </row>
    <row r="14" spans="1:12" x14ac:dyDescent="0.25">
      <c r="A14" s="4">
        <v>11</v>
      </c>
      <c r="B14" s="41" t="s">
        <v>35</v>
      </c>
      <c r="C14" s="40" t="s">
        <v>26</v>
      </c>
      <c r="D14" s="39" t="s">
        <v>0</v>
      </c>
      <c r="E14" s="38">
        <v>1</v>
      </c>
      <c r="F14" s="36"/>
      <c r="G14" s="36">
        <f t="shared" si="0"/>
        <v>0</v>
      </c>
      <c r="H14" s="37"/>
      <c r="I14" s="36">
        <f t="shared" si="1"/>
        <v>0</v>
      </c>
      <c r="J14" s="36">
        <f t="shared" si="2"/>
        <v>0</v>
      </c>
      <c r="K14" s="60" t="s">
        <v>34</v>
      </c>
      <c r="L14" s="50"/>
    </row>
    <row r="15" spans="1:12" x14ac:dyDescent="0.25">
      <c r="A15" s="4">
        <v>12</v>
      </c>
      <c r="B15" s="41" t="s">
        <v>33</v>
      </c>
      <c r="C15" s="40" t="s">
        <v>26</v>
      </c>
      <c r="D15" s="39" t="s">
        <v>0</v>
      </c>
      <c r="E15" s="38">
        <v>1</v>
      </c>
      <c r="F15" s="36"/>
      <c r="G15" s="36">
        <f t="shared" si="0"/>
        <v>0</v>
      </c>
      <c r="H15" s="37"/>
      <c r="I15" s="36">
        <f t="shared" si="1"/>
        <v>0</v>
      </c>
      <c r="J15" s="36">
        <f t="shared" si="2"/>
        <v>0</v>
      </c>
      <c r="K15" s="60" t="s">
        <v>32</v>
      </c>
      <c r="L15" s="50"/>
    </row>
    <row r="16" spans="1:12" ht="25.5" x14ac:dyDescent="0.25">
      <c r="A16" s="4">
        <v>13</v>
      </c>
      <c r="B16" s="46" t="s">
        <v>31</v>
      </c>
      <c r="C16" s="45" t="s">
        <v>26</v>
      </c>
      <c r="D16" s="44" t="s">
        <v>0</v>
      </c>
      <c r="E16" s="43">
        <v>1</v>
      </c>
      <c r="F16" s="42"/>
      <c r="G16" s="36">
        <f t="shared" si="0"/>
        <v>0</v>
      </c>
      <c r="H16" s="37"/>
      <c r="I16" s="36">
        <f t="shared" si="1"/>
        <v>0</v>
      </c>
      <c r="J16" s="36">
        <f t="shared" si="2"/>
        <v>0</v>
      </c>
      <c r="K16" s="61" t="s">
        <v>30</v>
      </c>
      <c r="L16" s="50"/>
    </row>
    <row r="17" spans="1:12" ht="60" x14ac:dyDescent="0.25">
      <c r="A17" s="4">
        <v>14</v>
      </c>
      <c r="B17" s="46" t="s">
        <v>29</v>
      </c>
      <c r="C17" s="45" t="s">
        <v>26</v>
      </c>
      <c r="D17" s="44" t="s">
        <v>0</v>
      </c>
      <c r="E17" s="43">
        <v>2</v>
      </c>
      <c r="F17" s="42"/>
      <c r="G17" s="36">
        <f t="shared" si="0"/>
        <v>0</v>
      </c>
      <c r="H17" s="37"/>
      <c r="I17" s="36">
        <f t="shared" si="1"/>
        <v>0</v>
      </c>
      <c r="J17" s="36">
        <f t="shared" si="2"/>
        <v>0</v>
      </c>
      <c r="K17" s="61" t="s">
        <v>28</v>
      </c>
      <c r="L17" s="50"/>
    </row>
    <row r="18" spans="1:12" ht="90" x14ac:dyDescent="0.25">
      <c r="A18" s="4">
        <v>15</v>
      </c>
      <c r="B18" s="47" t="s">
        <v>54</v>
      </c>
      <c r="C18" s="40" t="s">
        <v>26</v>
      </c>
      <c r="D18" s="39" t="s">
        <v>0</v>
      </c>
      <c r="E18" s="38">
        <v>1</v>
      </c>
      <c r="F18" s="36"/>
      <c r="G18" s="36">
        <f t="shared" si="0"/>
        <v>0</v>
      </c>
      <c r="H18" s="37"/>
      <c r="I18" s="36">
        <f t="shared" si="1"/>
        <v>0</v>
      </c>
      <c r="J18" s="36">
        <f t="shared" si="2"/>
        <v>0</v>
      </c>
      <c r="K18" s="60" t="s">
        <v>123</v>
      </c>
      <c r="L18" s="50"/>
    </row>
    <row r="19" spans="1:12" ht="45" x14ac:dyDescent="0.25">
      <c r="A19" s="4">
        <v>16</v>
      </c>
      <c r="B19" s="56" t="s">
        <v>55</v>
      </c>
      <c r="C19" s="45" t="s">
        <v>26</v>
      </c>
      <c r="D19" s="44" t="s">
        <v>0</v>
      </c>
      <c r="E19" s="43">
        <v>1</v>
      </c>
      <c r="F19" s="42"/>
      <c r="G19" s="36">
        <f t="shared" si="0"/>
        <v>0</v>
      </c>
      <c r="H19" s="37"/>
      <c r="I19" s="36">
        <f t="shared" si="1"/>
        <v>0</v>
      </c>
      <c r="J19" s="36">
        <f t="shared" si="2"/>
        <v>0</v>
      </c>
      <c r="K19" s="61" t="s">
        <v>56</v>
      </c>
      <c r="L19" s="50"/>
    </row>
    <row r="20" spans="1:12" ht="30" x14ac:dyDescent="0.25">
      <c r="A20" s="4">
        <v>17</v>
      </c>
      <c r="B20" s="56" t="s">
        <v>57</v>
      </c>
      <c r="C20" s="45" t="s">
        <v>26</v>
      </c>
      <c r="D20" s="44" t="s">
        <v>0</v>
      </c>
      <c r="E20" s="43">
        <v>1</v>
      </c>
      <c r="F20" s="42"/>
      <c r="G20" s="36">
        <f t="shared" si="0"/>
        <v>0</v>
      </c>
      <c r="H20" s="37"/>
      <c r="I20" s="36">
        <f t="shared" si="1"/>
        <v>0</v>
      </c>
      <c r="J20" s="36">
        <f t="shared" si="2"/>
        <v>0</v>
      </c>
      <c r="K20" s="61" t="s">
        <v>58</v>
      </c>
      <c r="L20" s="50"/>
    </row>
    <row r="21" spans="1:12" ht="63.75" x14ac:dyDescent="0.25">
      <c r="A21" s="4">
        <v>18</v>
      </c>
      <c r="B21" s="56" t="s">
        <v>59</v>
      </c>
      <c r="C21" s="45" t="s">
        <v>26</v>
      </c>
      <c r="D21" s="44" t="s">
        <v>0</v>
      </c>
      <c r="E21" s="43">
        <v>1</v>
      </c>
      <c r="F21" s="42"/>
      <c r="G21" s="36">
        <f t="shared" si="0"/>
        <v>0</v>
      </c>
      <c r="H21" s="37"/>
      <c r="I21" s="36">
        <f t="shared" si="1"/>
        <v>0</v>
      </c>
      <c r="J21" s="36">
        <f t="shared" si="2"/>
        <v>0</v>
      </c>
      <c r="K21" s="62" t="s">
        <v>60</v>
      </c>
      <c r="L21" s="50"/>
    </row>
    <row r="22" spans="1:12" ht="60" x14ac:dyDescent="0.25">
      <c r="A22" s="4">
        <v>19</v>
      </c>
      <c r="B22" s="56" t="s">
        <v>61</v>
      </c>
      <c r="C22" s="45" t="s">
        <v>26</v>
      </c>
      <c r="D22" s="44" t="s">
        <v>0</v>
      </c>
      <c r="E22" s="43">
        <v>1</v>
      </c>
      <c r="F22" s="42"/>
      <c r="G22" s="36">
        <f t="shared" si="0"/>
        <v>0</v>
      </c>
      <c r="H22" s="37"/>
      <c r="I22" s="36">
        <f t="shared" si="1"/>
        <v>0</v>
      </c>
      <c r="J22" s="36">
        <f t="shared" si="2"/>
        <v>0</v>
      </c>
      <c r="K22" s="61" t="s">
        <v>62</v>
      </c>
      <c r="L22" s="50"/>
    </row>
    <row r="23" spans="1:12" ht="30" x14ac:dyDescent="0.25">
      <c r="A23" s="4">
        <v>20</v>
      </c>
      <c r="B23" s="47" t="s">
        <v>63</v>
      </c>
      <c r="C23" s="40" t="s">
        <v>26</v>
      </c>
      <c r="D23" s="39" t="s">
        <v>0</v>
      </c>
      <c r="E23" s="38">
        <v>5</v>
      </c>
      <c r="F23" s="36"/>
      <c r="G23" s="36">
        <f t="shared" si="0"/>
        <v>0</v>
      </c>
      <c r="H23" s="37"/>
      <c r="I23" s="36">
        <f t="shared" si="1"/>
        <v>0</v>
      </c>
      <c r="J23" s="36">
        <f t="shared" si="2"/>
        <v>0</v>
      </c>
      <c r="K23" s="60" t="s">
        <v>64</v>
      </c>
      <c r="L23" s="63"/>
    </row>
    <row r="24" spans="1:12" ht="75" x14ac:dyDescent="0.25">
      <c r="A24" s="4">
        <v>21</v>
      </c>
      <c r="B24" s="47" t="s">
        <v>65</v>
      </c>
      <c r="C24" s="40" t="s">
        <v>26</v>
      </c>
      <c r="D24" s="39" t="s">
        <v>0</v>
      </c>
      <c r="E24" s="38">
        <v>8</v>
      </c>
      <c r="F24" s="36"/>
      <c r="G24" s="36">
        <f t="shared" si="0"/>
        <v>0</v>
      </c>
      <c r="H24" s="37"/>
      <c r="I24" s="36">
        <f t="shared" si="1"/>
        <v>0</v>
      </c>
      <c r="J24" s="36">
        <f t="shared" si="2"/>
        <v>0</v>
      </c>
      <c r="K24" s="60" t="s">
        <v>66</v>
      </c>
      <c r="L24" s="63"/>
    </row>
    <row r="25" spans="1:12" ht="30" x14ac:dyDescent="0.25">
      <c r="A25" s="4">
        <v>22</v>
      </c>
      <c r="B25" s="47" t="s">
        <v>67</v>
      </c>
      <c r="C25" s="40" t="s">
        <v>26</v>
      </c>
      <c r="D25" s="39" t="s">
        <v>0</v>
      </c>
      <c r="E25" s="38">
        <v>10</v>
      </c>
      <c r="F25" s="36"/>
      <c r="G25" s="36">
        <f t="shared" si="0"/>
        <v>0</v>
      </c>
      <c r="H25" s="37"/>
      <c r="I25" s="36">
        <f t="shared" si="1"/>
        <v>0</v>
      </c>
      <c r="J25" s="36">
        <f t="shared" si="2"/>
        <v>0</v>
      </c>
      <c r="K25" s="60" t="s">
        <v>68</v>
      </c>
      <c r="L25" s="63"/>
    </row>
    <row r="26" spans="1:12" ht="30" x14ac:dyDescent="0.25">
      <c r="A26" s="4">
        <v>23</v>
      </c>
      <c r="B26" s="47" t="s">
        <v>69</v>
      </c>
      <c r="C26" s="40" t="s">
        <v>26</v>
      </c>
      <c r="D26" s="39" t="s">
        <v>0</v>
      </c>
      <c r="E26" s="38">
        <v>4</v>
      </c>
      <c r="F26" s="36"/>
      <c r="G26" s="36">
        <f t="shared" si="0"/>
        <v>0</v>
      </c>
      <c r="H26" s="37"/>
      <c r="I26" s="36">
        <f t="shared" si="1"/>
        <v>0</v>
      </c>
      <c r="J26" s="36">
        <f t="shared" si="2"/>
        <v>0</v>
      </c>
      <c r="K26" s="60" t="s">
        <v>70</v>
      </c>
      <c r="L26" s="63"/>
    </row>
    <row r="27" spans="1:12" ht="30" x14ac:dyDescent="0.25">
      <c r="A27" s="4">
        <v>24</v>
      </c>
      <c r="B27" s="47" t="s">
        <v>71</v>
      </c>
      <c r="C27" s="40" t="s">
        <v>26</v>
      </c>
      <c r="D27" s="39" t="s">
        <v>0</v>
      </c>
      <c r="E27" s="38">
        <v>4</v>
      </c>
      <c r="F27" s="36"/>
      <c r="G27" s="36">
        <f t="shared" si="0"/>
        <v>0</v>
      </c>
      <c r="H27" s="37"/>
      <c r="I27" s="36">
        <f t="shared" si="1"/>
        <v>0</v>
      </c>
      <c r="J27" s="36">
        <f t="shared" si="2"/>
        <v>0</v>
      </c>
      <c r="K27" s="60" t="s">
        <v>124</v>
      </c>
      <c r="L27" s="63"/>
    </row>
    <row r="28" spans="1:12" ht="30" x14ac:dyDescent="0.25">
      <c r="A28" s="4">
        <v>25</v>
      </c>
      <c r="B28" s="47" t="s">
        <v>72</v>
      </c>
      <c r="C28" s="40" t="s">
        <v>26</v>
      </c>
      <c r="D28" s="39" t="s">
        <v>0</v>
      </c>
      <c r="E28" s="38">
        <v>1</v>
      </c>
      <c r="F28" s="36"/>
      <c r="G28" s="36">
        <f t="shared" si="0"/>
        <v>0</v>
      </c>
      <c r="H28" s="37"/>
      <c r="I28" s="36">
        <f t="shared" si="1"/>
        <v>0</v>
      </c>
      <c r="J28" s="36">
        <f t="shared" si="2"/>
        <v>0</v>
      </c>
      <c r="K28" s="60" t="s">
        <v>120</v>
      </c>
      <c r="L28" s="63"/>
    </row>
    <row r="29" spans="1:12" ht="45" x14ac:dyDescent="0.25">
      <c r="A29" s="4">
        <v>26</v>
      </c>
      <c r="B29" s="47" t="s">
        <v>73</v>
      </c>
      <c r="C29" s="40" t="s">
        <v>26</v>
      </c>
      <c r="D29" s="39" t="s">
        <v>0</v>
      </c>
      <c r="E29" s="38">
        <v>5</v>
      </c>
      <c r="F29" s="36"/>
      <c r="G29" s="36">
        <f t="shared" si="0"/>
        <v>0</v>
      </c>
      <c r="H29" s="37"/>
      <c r="I29" s="36">
        <f t="shared" si="1"/>
        <v>0</v>
      </c>
      <c r="J29" s="36">
        <f t="shared" si="2"/>
        <v>0</v>
      </c>
      <c r="K29" s="60" t="s">
        <v>74</v>
      </c>
      <c r="L29" s="50"/>
    </row>
    <row r="30" spans="1:12" ht="213.75" customHeight="1" x14ac:dyDescent="0.25">
      <c r="A30" s="4">
        <v>27</v>
      </c>
      <c r="B30" s="47" t="s">
        <v>75</v>
      </c>
      <c r="C30" s="40" t="s">
        <v>26</v>
      </c>
      <c r="D30" s="39" t="s">
        <v>0</v>
      </c>
      <c r="E30" s="38">
        <v>1</v>
      </c>
      <c r="F30" s="36"/>
      <c r="G30" s="36">
        <f t="shared" si="0"/>
        <v>0</v>
      </c>
      <c r="H30" s="37"/>
      <c r="I30" s="36">
        <f t="shared" si="1"/>
        <v>0</v>
      </c>
      <c r="J30" s="36">
        <f t="shared" si="2"/>
        <v>0</v>
      </c>
      <c r="K30" s="60" t="s">
        <v>76</v>
      </c>
      <c r="L30" s="50"/>
    </row>
    <row r="31" spans="1:12" ht="30" x14ac:dyDescent="0.25">
      <c r="A31" s="4">
        <v>28</v>
      </c>
      <c r="B31" s="47" t="s">
        <v>77</v>
      </c>
      <c r="C31" s="40" t="s">
        <v>26</v>
      </c>
      <c r="D31" s="39" t="s">
        <v>0</v>
      </c>
      <c r="E31" s="38">
        <v>1</v>
      </c>
      <c r="F31" s="36"/>
      <c r="G31" s="36">
        <f t="shared" si="0"/>
        <v>0</v>
      </c>
      <c r="H31" s="37"/>
      <c r="I31" s="36">
        <f t="shared" si="1"/>
        <v>0</v>
      </c>
      <c r="J31" s="36">
        <f t="shared" si="2"/>
        <v>0</v>
      </c>
      <c r="K31" s="60" t="s">
        <v>125</v>
      </c>
      <c r="L31" s="50"/>
    </row>
    <row r="32" spans="1:12" ht="60" x14ac:dyDescent="0.25">
      <c r="A32" s="4">
        <v>29</v>
      </c>
      <c r="B32" s="47" t="s">
        <v>78</v>
      </c>
      <c r="C32" s="40" t="s">
        <v>26</v>
      </c>
      <c r="D32" s="39" t="s">
        <v>0</v>
      </c>
      <c r="E32" s="38">
        <v>1</v>
      </c>
      <c r="F32" s="36"/>
      <c r="G32" s="36">
        <f t="shared" si="0"/>
        <v>0</v>
      </c>
      <c r="H32" s="37"/>
      <c r="I32" s="36">
        <f t="shared" si="1"/>
        <v>0</v>
      </c>
      <c r="J32" s="36">
        <f t="shared" si="2"/>
        <v>0</v>
      </c>
      <c r="K32" s="60" t="s">
        <v>79</v>
      </c>
      <c r="L32" s="50"/>
    </row>
    <row r="33" spans="1:12" ht="30" x14ac:dyDescent="0.25">
      <c r="A33" s="4">
        <v>30</v>
      </c>
      <c r="B33" s="56" t="s">
        <v>80</v>
      </c>
      <c r="C33" s="45" t="s">
        <v>26</v>
      </c>
      <c r="D33" s="44" t="s">
        <v>0</v>
      </c>
      <c r="E33" s="43">
        <v>1</v>
      </c>
      <c r="F33" s="57"/>
      <c r="G33" s="36">
        <f t="shared" si="0"/>
        <v>0</v>
      </c>
      <c r="H33" s="37"/>
      <c r="I33" s="36">
        <f t="shared" si="1"/>
        <v>0</v>
      </c>
      <c r="J33" s="36">
        <f t="shared" si="2"/>
        <v>0</v>
      </c>
      <c r="K33" s="61" t="s">
        <v>81</v>
      </c>
      <c r="L33" s="50"/>
    </row>
    <row r="34" spans="1:12" ht="150" x14ac:dyDescent="0.25">
      <c r="A34" s="4">
        <v>31</v>
      </c>
      <c r="B34" s="47" t="s">
        <v>82</v>
      </c>
      <c r="C34" s="40" t="s">
        <v>26</v>
      </c>
      <c r="D34" s="39" t="s">
        <v>0</v>
      </c>
      <c r="E34" s="38">
        <v>1</v>
      </c>
      <c r="F34" s="36"/>
      <c r="G34" s="36">
        <f t="shared" si="0"/>
        <v>0</v>
      </c>
      <c r="H34" s="37"/>
      <c r="I34" s="36">
        <f t="shared" si="1"/>
        <v>0</v>
      </c>
      <c r="J34" s="36">
        <f t="shared" si="2"/>
        <v>0</v>
      </c>
      <c r="K34" s="60" t="s">
        <v>83</v>
      </c>
      <c r="L34" s="50"/>
    </row>
    <row r="35" spans="1:12" x14ac:dyDescent="0.25">
      <c r="A35" s="4">
        <v>32</v>
      </c>
      <c r="B35" s="48" t="s">
        <v>84</v>
      </c>
      <c r="C35" s="40" t="s">
        <v>26</v>
      </c>
      <c r="D35" s="39" t="s">
        <v>85</v>
      </c>
      <c r="E35" s="38">
        <v>4</v>
      </c>
      <c r="F35" s="36"/>
      <c r="G35" s="36">
        <f t="shared" si="0"/>
        <v>0</v>
      </c>
      <c r="H35" s="37"/>
      <c r="I35" s="36">
        <f t="shared" si="1"/>
        <v>0</v>
      </c>
      <c r="J35" s="36">
        <f t="shared" si="2"/>
        <v>0</v>
      </c>
      <c r="K35" s="59" t="s">
        <v>108</v>
      </c>
      <c r="L35" s="63"/>
    </row>
    <row r="36" spans="1:12" x14ac:dyDescent="0.25">
      <c r="A36" s="4">
        <v>33</v>
      </c>
      <c r="B36" s="48" t="s">
        <v>86</v>
      </c>
      <c r="C36" s="40" t="s">
        <v>26</v>
      </c>
      <c r="D36" s="39" t="s">
        <v>85</v>
      </c>
      <c r="E36" s="38">
        <v>3</v>
      </c>
      <c r="F36" s="36"/>
      <c r="G36" s="36">
        <f t="shared" si="0"/>
        <v>0</v>
      </c>
      <c r="H36" s="37"/>
      <c r="I36" s="36">
        <f t="shared" si="1"/>
        <v>0</v>
      </c>
      <c r="J36" s="36">
        <f t="shared" si="2"/>
        <v>0</v>
      </c>
      <c r="K36" s="59" t="s">
        <v>109</v>
      </c>
      <c r="L36" s="50"/>
    </row>
    <row r="37" spans="1:12" x14ac:dyDescent="0.25">
      <c r="A37" s="4">
        <v>34</v>
      </c>
      <c r="B37" s="48" t="s">
        <v>87</v>
      </c>
      <c r="C37" s="40" t="s">
        <v>26</v>
      </c>
      <c r="D37" s="39" t="s">
        <v>85</v>
      </c>
      <c r="E37" s="38">
        <v>3</v>
      </c>
      <c r="F37" s="36"/>
      <c r="G37" s="36">
        <f t="shared" si="0"/>
        <v>0</v>
      </c>
      <c r="H37" s="37"/>
      <c r="I37" s="36">
        <f t="shared" si="1"/>
        <v>0</v>
      </c>
      <c r="J37" s="36">
        <f t="shared" si="2"/>
        <v>0</v>
      </c>
      <c r="K37" s="59" t="s">
        <v>110</v>
      </c>
      <c r="L37" s="50"/>
    </row>
    <row r="38" spans="1:12" ht="30" x14ac:dyDescent="0.25">
      <c r="A38" s="4">
        <v>35</v>
      </c>
      <c r="B38" s="41" t="s">
        <v>100</v>
      </c>
      <c r="C38" s="40" t="s">
        <v>88</v>
      </c>
      <c r="D38" s="49" t="s">
        <v>102</v>
      </c>
      <c r="E38" s="38">
        <v>60</v>
      </c>
      <c r="F38" s="36"/>
      <c r="G38" s="36">
        <f t="shared" si="0"/>
        <v>0</v>
      </c>
      <c r="H38" s="37"/>
      <c r="I38" s="36">
        <f t="shared" si="1"/>
        <v>0</v>
      </c>
      <c r="J38" s="36">
        <f t="shared" si="2"/>
        <v>0</v>
      </c>
      <c r="K38" s="60" t="s">
        <v>101</v>
      </c>
      <c r="L38" s="50"/>
    </row>
    <row r="39" spans="1:12" ht="90" x14ac:dyDescent="0.25">
      <c r="A39" s="4">
        <v>36</v>
      </c>
      <c r="B39" s="41" t="s">
        <v>89</v>
      </c>
      <c r="C39" s="40" t="s">
        <v>88</v>
      </c>
      <c r="D39" s="39" t="s">
        <v>122</v>
      </c>
      <c r="E39" s="38">
        <v>14</v>
      </c>
      <c r="F39" s="36"/>
      <c r="G39" s="36">
        <f t="shared" si="0"/>
        <v>0</v>
      </c>
      <c r="H39" s="37"/>
      <c r="I39" s="36">
        <f t="shared" si="1"/>
        <v>0</v>
      </c>
      <c r="J39" s="36">
        <f t="shared" si="2"/>
        <v>0</v>
      </c>
      <c r="K39" s="88" t="s">
        <v>131</v>
      </c>
      <c r="L39" s="64"/>
    </row>
    <row r="40" spans="1:12" ht="57.75" customHeight="1" x14ac:dyDescent="0.25">
      <c r="A40" s="4">
        <v>37</v>
      </c>
      <c r="B40" s="41" t="s">
        <v>90</v>
      </c>
      <c r="C40" s="40" t="s">
        <v>88</v>
      </c>
      <c r="D40" s="39" t="s">
        <v>102</v>
      </c>
      <c r="E40" s="38">
        <v>50</v>
      </c>
      <c r="F40" s="36"/>
      <c r="G40" s="36">
        <f t="shared" si="0"/>
        <v>0</v>
      </c>
      <c r="H40" s="37"/>
      <c r="I40" s="36">
        <f t="shared" si="1"/>
        <v>0</v>
      </c>
      <c r="J40" s="36">
        <f t="shared" si="2"/>
        <v>0</v>
      </c>
      <c r="K40" s="59" t="s">
        <v>130</v>
      </c>
      <c r="L40" s="50"/>
    </row>
    <row r="41" spans="1:12" ht="60" x14ac:dyDescent="0.25">
      <c r="A41" s="4">
        <v>38</v>
      </c>
      <c r="B41" s="41" t="s">
        <v>103</v>
      </c>
      <c r="C41" s="40" t="s">
        <v>88</v>
      </c>
      <c r="D41" s="39" t="s">
        <v>85</v>
      </c>
      <c r="E41" s="38">
        <v>25</v>
      </c>
      <c r="F41" s="36"/>
      <c r="G41" s="36">
        <f t="shared" si="0"/>
        <v>0</v>
      </c>
      <c r="H41" s="37"/>
      <c r="I41" s="36">
        <f t="shared" si="1"/>
        <v>0</v>
      </c>
      <c r="J41" s="36">
        <f t="shared" si="2"/>
        <v>0</v>
      </c>
      <c r="K41" s="59" t="s">
        <v>104</v>
      </c>
      <c r="L41" s="50"/>
    </row>
    <row r="42" spans="1:12" ht="30" x14ac:dyDescent="0.25">
      <c r="A42" s="4">
        <v>39</v>
      </c>
      <c r="B42" s="41" t="s">
        <v>92</v>
      </c>
      <c r="C42" s="40" t="s">
        <v>88</v>
      </c>
      <c r="D42" s="39" t="s">
        <v>121</v>
      </c>
      <c r="E42" s="38">
        <v>2</v>
      </c>
      <c r="F42" s="36"/>
      <c r="G42" s="36">
        <f t="shared" si="0"/>
        <v>0</v>
      </c>
      <c r="H42" s="37"/>
      <c r="I42" s="36">
        <f t="shared" si="1"/>
        <v>0</v>
      </c>
      <c r="J42" s="36">
        <f t="shared" si="2"/>
        <v>0</v>
      </c>
      <c r="K42" s="60" t="s">
        <v>93</v>
      </c>
      <c r="L42" s="50"/>
    </row>
    <row r="43" spans="1:12" ht="76.5" x14ac:dyDescent="0.25">
      <c r="A43" s="4">
        <v>40</v>
      </c>
      <c r="B43" s="41" t="s">
        <v>94</v>
      </c>
      <c r="C43" s="40" t="s">
        <v>88</v>
      </c>
      <c r="D43" s="39" t="s">
        <v>98</v>
      </c>
      <c r="E43" s="38">
        <v>4</v>
      </c>
      <c r="F43" s="36"/>
      <c r="G43" s="36">
        <f t="shared" si="0"/>
        <v>0</v>
      </c>
      <c r="H43" s="37"/>
      <c r="I43" s="36">
        <f t="shared" si="1"/>
        <v>0</v>
      </c>
      <c r="J43" s="36">
        <f t="shared" si="2"/>
        <v>0</v>
      </c>
      <c r="K43" s="60" t="s">
        <v>95</v>
      </c>
      <c r="L43" s="50"/>
    </row>
    <row r="44" spans="1:12" ht="30" x14ac:dyDescent="0.25">
      <c r="A44" s="4">
        <v>41</v>
      </c>
      <c r="B44" s="41" t="s">
        <v>96</v>
      </c>
      <c r="C44" s="40" t="s">
        <v>97</v>
      </c>
      <c r="D44" s="39" t="s">
        <v>98</v>
      </c>
      <c r="E44" s="38">
        <v>10</v>
      </c>
      <c r="F44" s="36"/>
      <c r="G44" s="36">
        <f t="shared" si="0"/>
        <v>0</v>
      </c>
      <c r="H44" s="37"/>
      <c r="I44" s="36">
        <f t="shared" si="1"/>
        <v>0</v>
      </c>
      <c r="J44" s="36">
        <f t="shared" si="2"/>
        <v>0</v>
      </c>
      <c r="K44" s="59" t="s">
        <v>99</v>
      </c>
      <c r="L44" s="50"/>
    </row>
    <row r="45" spans="1:12" ht="30" x14ac:dyDescent="0.25">
      <c r="A45" s="4">
        <v>42</v>
      </c>
      <c r="B45" s="56" t="s">
        <v>106</v>
      </c>
      <c r="C45" s="45" t="s">
        <v>26</v>
      </c>
      <c r="D45" s="44" t="s">
        <v>0</v>
      </c>
      <c r="E45" s="43">
        <v>1</v>
      </c>
      <c r="F45" s="57"/>
      <c r="G45" s="36">
        <f t="shared" si="0"/>
        <v>0</v>
      </c>
      <c r="H45" s="37"/>
      <c r="I45" s="36">
        <f t="shared" si="1"/>
        <v>0</v>
      </c>
      <c r="J45" s="36">
        <f t="shared" si="2"/>
        <v>0</v>
      </c>
      <c r="K45" s="61" t="s">
        <v>105</v>
      </c>
      <c r="L45" s="50"/>
    </row>
    <row r="46" spans="1:12" ht="36.75" customHeight="1" x14ac:dyDescent="0.25">
      <c r="A46" s="4">
        <v>43</v>
      </c>
      <c r="B46" s="41" t="s">
        <v>107</v>
      </c>
      <c r="C46" s="40" t="s">
        <v>88</v>
      </c>
      <c r="D46" s="39" t="s">
        <v>0</v>
      </c>
      <c r="E46" s="38">
        <v>20</v>
      </c>
      <c r="F46" s="36"/>
      <c r="G46" s="36">
        <f t="shared" si="0"/>
        <v>0</v>
      </c>
      <c r="H46" s="37"/>
      <c r="I46" s="36">
        <f t="shared" si="1"/>
        <v>0</v>
      </c>
      <c r="J46" s="36">
        <f t="shared" si="2"/>
        <v>0</v>
      </c>
      <c r="K46" s="59" t="s">
        <v>91</v>
      </c>
      <c r="L46" s="50"/>
    </row>
    <row r="47" spans="1:12" ht="60" x14ac:dyDescent="0.25">
      <c r="A47" s="4">
        <v>44</v>
      </c>
      <c r="B47" s="41" t="s">
        <v>111</v>
      </c>
      <c r="C47" s="40" t="s">
        <v>26</v>
      </c>
      <c r="D47" s="39" t="s">
        <v>0</v>
      </c>
      <c r="E47" s="38">
        <v>5</v>
      </c>
      <c r="F47" s="36"/>
      <c r="G47" s="36">
        <f t="shared" si="0"/>
        <v>0</v>
      </c>
      <c r="H47" s="37"/>
      <c r="I47" s="36">
        <f t="shared" si="1"/>
        <v>0</v>
      </c>
      <c r="J47" s="36">
        <f t="shared" si="2"/>
        <v>0</v>
      </c>
      <c r="K47" s="59" t="s">
        <v>112</v>
      </c>
      <c r="L47" s="50"/>
    </row>
    <row r="48" spans="1:12" ht="63" customHeight="1" x14ac:dyDescent="0.25">
      <c r="A48" s="4">
        <v>45</v>
      </c>
      <c r="B48" s="41" t="s">
        <v>113</v>
      </c>
      <c r="C48" s="40" t="s">
        <v>26</v>
      </c>
      <c r="D48" s="39" t="s">
        <v>85</v>
      </c>
      <c r="E48" s="38">
        <v>1</v>
      </c>
      <c r="F48" s="36"/>
      <c r="G48" s="36">
        <f t="shared" si="0"/>
        <v>0</v>
      </c>
      <c r="H48" s="37"/>
      <c r="I48" s="36">
        <f t="shared" si="1"/>
        <v>0</v>
      </c>
      <c r="J48" s="36">
        <f t="shared" si="2"/>
        <v>0</v>
      </c>
      <c r="K48" s="59" t="s">
        <v>114</v>
      </c>
      <c r="L48" s="50"/>
    </row>
    <row r="49" spans="1:12" ht="120" customHeight="1" x14ac:dyDescent="0.25">
      <c r="A49" s="4">
        <v>46</v>
      </c>
      <c r="B49" s="41" t="s">
        <v>115</v>
      </c>
      <c r="C49" s="40" t="s">
        <v>26</v>
      </c>
      <c r="D49" s="39" t="s">
        <v>85</v>
      </c>
      <c r="E49" s="38">
        <v>1</v>
      </c>
      <c r="F49" s="36"/>
      <c r="G49" s="36">
        <f t="shared" si="0"/>
        <v>0</v>
      </c>
      <c r="H49" s="37"/>
      <c r="I49" s="36">
        <f t="shared" si="1"/>
        <v>0</v>
      </c>
      <c r="J49" s="36">
        <f t="shared" si="2"/>
        <v>0</v>
      </c>
      <c r="K49" s="59" t="s">
        <v>116</v>
      </c>
      <c r="L49" s="50"/>
    </row>
    <row r="50" spans="1:12" ht="52.5" customHeight="1" x14ac:dyDescent="0.25">
      <c r="A50" s="4">
        <v>47</v>
      </c>
      <c r="B50" s="41" t="s">
        <v>117</v>
      </c>
      <c r="C50" s="40" t="s">
        <v>26</v>
      </c>
      <c r="D50" s="39" t="s">
        <v>118</v>
      </c>
      <c r="E50" s="38">
        <v>2</v>
      </c>
      <c r="F50" s="36"/>
      <c r="G50" s="36">
        <f t="shared" si="0"/>
        <v>0</v>
      </c>
      <c r="H50" s="37"/>
      <c r="I50" s="36">
        <f t="shared" si="1"/>
        <v>0</v>
      </c>
      <c r="J50" s="36">
        <f t="shared" si="2"/>
        <v>0</v>
      </c>
      <c r="K50" s="59" t="s">
        <v>119</v>
      </c>
      <c r="L50" s="50"/>
    </row>
    <row r="51" spans="1:12" x14ac:dyDescent="0.25">
      <c r="A51" s="51"/>
      <c r="B51" s="52" t="s">
        <v>129</v>
      </c>
      <c r="C51" s="53"/>
      <c r="D51" s="53"/>
      <c r="E51" s="53"/>
      <c r="F51" s="54"/>
      <c r="G51" s="54">
        <f>SUM(G4:G50)</f>
        <v>0</v>
      </c>
      <c r="H51" s="55"/>
      <c r="I51" s="54">
        <f>SUM(I4:I50)</f>
        <v>0</v>
      </c>
      <c r="J51" s="54">
        <f>SUM(J4:J50)</f>
        <v>0</v>
      </c>
    </row>
    <row r="52" spans="1:12" ht="12.75" customHeight="1" x14ac:dyDescent="0.25">
      <c r="A52" s="51"/>
      <c r="B52" s="52"/>
      <c r="C52" s="53"/>
      <c r="D52" s="53"/>
      <c r="E52" s="53"/>
      <c r="F52" s="54"/>
      <c r="G52" s="54"/>
      <c r="H52" s="55"/>
      <c r="I52" s="54"/>
      <c r="J52" s="54"/>
    </row>
    <row r="53" spans="1:12" x14ac:dyDescent="0.25">
      <c r="A53" s="51"/>
      <c r="B53" s="52"/>
      <c r="C53" s="53"/>
      <c r="D53" s="53"/>
      <c r="E53" s="53"/>
      <c r="F53" s="54"/>
      <c r="G53" s="54"/>
      <c r="H53" s="55"/>
      <c r="I53" s="54"/>
      <c r="J53" s="54"/>
    </row>
  </sheetData>
  <mergeCells count="2">
    <mergeCell ref="A2:J2"/>
    <mergeCell ref="A1:J1"/>
  </mergeCells>
  <pageMargins left="0.7" right="0.7" top="0.75" bottom="0.75" header="0.3" footer="0.3"/>
  <pageSetup paperSize="9" scale="59" fitToHeight="0" orientation="landscape" horizontalDpi="4294967293" r:id="rId1"/>
  <headerFooter>
    <oddHeader xml:space="preserve">&amp;C
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opLeftCell="A4" workbookViewId="0">
      <selection activeCell="D7" sqref="D7:E7"/>
    </sheetView>
  </sheetViews>
  <sheetFormatPr defaultRowHeight="15" x14ac:dyDescent="0.25"/>
  <cols>
    <col min="2" max="2" width="27.7109375" customWidth="1"/>
    <col min="3" max="3" width="21.85546875" customWidth="1"/>
    <col min="4" max="4" width="23.42578125" customWidth="1"/>
    <col min="5" max="5" width="32.42578125" customWidth="1"/>
    <col min="258" max="258" width="19.7109375" customWidth="1"/>
    <col min="259" max="259" width="21.85546875" customWidth="1"/>
    <col min="260" max="260" width="23.42578125" customWidth="1"/>
    <col min="261" max="261" width="32.42578125" customWidth="1"/>
    <col min="514" max="514" width="19.7109375" customWidth="1"/>
    <col min="515" max="515" width="21.85546875" customWidth="1"/>
    <col min="516" max="516" width="23.42578125" customWidth="1"/>
    <col min="517" max="517" width="32.42578125" customWidth="1"/>
    <col min="770" max="770" width="19.7109375" customWidth="1"/>
    <col min="771" max="771" width="21.85546875" customWidth="1"/>
    <col min="772" max="772" width="23.42578125" customWidth="1"/>
    <col min="773" max="773" width="32.42578125" customWidth="1"/>
    <col min="1026" max="1026" width="19.7109375" customWidth="1"/>
    <col min="1027" max="1027" width="21.85546875" customWidth="1"/>
    <col min="1028" max="1028" width="23.42578125" customWidth="1"/>
    <col min="1029" max="1029" width="32.42578125" customWidth="1"/>
    <col min="1282" max="1282" width="19.7109375" customWidth="1"/>
    <col min="1283" max="1283" width="21.85546875" customWidth="1"/>
    <col min="1284" max="1284" width="23.42578125" customWidth="1"/>
    <col min="1285" max="1285" width="32.42578125" customWidth="1"/>
    <col min="1538" max="1538" width="19.7109375" customWidth="1"/>
    <col min="1539" max="1539" width="21.85546875" customWidth="1"/>
    <col min="1540" max="1540" width="23.42578125" customWidth="1"/>
    <col min="1541" max="1541" width="32.42578125" customWidth="1"/>
    <col min="1794" max="1794" width="19.7109375" customWidth="1"/>
    <col min="1795" max="1795" width="21.85546875" customWidth="1"/>
    <col min="1796" max="1796" width="23.42578125" customWidth="1"/>
    <col min="1797" max="1797" width="32.42578125" customWidth="1"/>
    <col min="2050" max="2050" width="19.7109375" customWidth="1"/>
    <col min="2051" max="2051" width="21.85546875" customWidth="1"/>
    <col min="2052" max="2052" width="23.42578125" customWidth="1"/>
    <col min="2053" max="2053" width="32.42578125" customWidth="1"/>
    <col min="2306" max="2306" width="19.7109375" customWidth="1"/>
    <col min="2307" max="2307" width="21.85546875" customWidth="1"/>
    <col min="2308" max="2308" width="23.42578125" customWidth="1"/>
    <col min="2309" max="2309" width="32.42578125" customWidth="1"/>
    <col min="2562" max="2562" width="19.7109375" customWidth="1"/>
    <col min="2563" max="2563" width="21.85546875" customWidth="1"/>
    <col min="2564" max="2564" width="23.42578125" customWidth="1"/>
    <col min="2565" max="2565" width="32.42578125" customWidth="1"/>
    <col min="2818" max="2818" width="19.7109375" customWidth="1"/>
    <col min="2819" max="2819" width="21.85546875" customWidth="1"/>
    <col min="2820" max="2820" width="23.42578125" customWidth="1"/>
    <col min="2821" max="2821" width="32.42578125" customWidth="1"/>
    <col min="3074" max="3074" width="19.7109375" customWidth="1"/>
    <col min="3075" max="3075" width="21.85546875" customWidth="1"/>
    <col min="3076" max="3076" width="23.42578125" customWidth="1"/>
    <col min="3077" max="3077" width="32.42578125" customWidth="1"/>
    <col min="3330" max="3330" width="19.7109375" customWidth="1"/>
    <col min="3331" max="3331" width="21.85546875" customWidth="1"/>
    <col min="3332" max="3332" width="23.42578125" customWidth="1"/>
    <col min="3333" max="3333" width="32.42578125" customWidth="1"/>
    <col min="3586" max="3586" width="19.7109375" customWidth="1"/>
    <col min="3587" max="3587" width="21.85546875" customWidth="1"/>
    <col min="3588" max="3588" width="23.42578125" customWidth="1"/>
    <col min="3589" max="3589" width="32.42578125" customWidth="1"/>
    <col min="3842" max="3842" width="19.7109375" customWidth="1"/>
    <col min="3843" max="3843" width="21.85546875" customWidth="1"/>
    <col min="3844" max="3844" width="23.42578125" customWidth="1"/>
    <col min="3845" max="3845" width="32.42578125" customWidth="1"/>
    <col min="4098" max="4098" width="19.7109375" customWidth="1"/>
    <col min="4099" max="4099" width="21.85546875" customWidth="1"/>
    <col min="4100" max="4100" width="23.42578125" customWidth="1"/>
    <col min="4101" max="4101" width="32.42578125" customWidth="1"/>
    <col min="4354" max="4354" width="19.7109375" customWidth="1"/>
    <col min="4355" max="4355" width="21.85546875" customWidth="1"/>
    <col min="4356" max="4356" width="23.42578125" customWidth="1"/>
    <col min="4357" max="4357" width="32.42578125" customWidth="1"/>
    <col min="4610" max="4610" width="19.7109375" customWidth="1"/>
    <col min="4611" max="4611" width="21.85546875" customWidth="1"/>
    <col min="4612" max="4612" width="23.42578125" customWidth="1"/>
    <col min="4613" max="4613" width="32.42578125" customWidth="1"/>
    <col min="4866" max="4866" width="19.7109375" customWidth="1"/>
    <col min="4867" max="4867" width="21.85546875" customWidth="1"/>
    <col min="4868" max="4868" width="23.42578125" customWidth="1"/>
    <col min="4869" max="4869" width="32.42578125" customWidth="1"/>
    <col min="5122" max="5122" width="19.7109375" customWidth="1"/>
    <col min="5123" max="5123" width="21.85546875" customWidth="1"/>
    <col min="5124" max="5124" width="23.42578125" customWidth="1"/>
    <col min="5125" max="5125" width="32.42578125" customWidth="1"/>
    <col min="5378" max="5378" width="19.7109375" customWidth="1"/>
    <col min="5379" max="5379" width="21.85546875" customWidth="1"/>
    <col min="5380" max="5380" width="23.42578125" customWidth="1"/>
    <col min="5381" max="5381" width="32.42578125" customWidth="1"/>
    <col min="5634" max="5634" width="19.7109375" customWidth="1"/>
    <col min="5635" max="5635" width="21.85546875" customWidth="1"/>
    <col min="5636" max="5636" width="23.42578125" customWidth="1"/>
    <col min="5637" max="5637" width="32.42578125" customWidth="1"/>
    <col min="5890" max="5890" width="19.7109375" customWidth="1"/>
    <col min="5891" max="5891" width="21.85546875" customWidth="1"/>
    <col min="5892" max="5892" width="23.42578125" customWidth="1"/>
    <col min="5893" max="5893" width="32.42578125" customWidth="1"/>
    <col min="6146" max="6146" width="19.7109375" customWidth="1"/>
    <col min="6147" max="6147" width="21.85546875" customWidth="1"/>
    <col min="6148" max="6148" width="23.42578125" customWidth="1"/>
    <col min="6149" max="6149" width="32.42578125" customWidth="1"/>
    <col min="6402" max="6402" width="19.7109375" customWidth="1"/>
    <col min="6403" max="6403" width="21.85546875" customWidth="1"/>
    <col min="6404" max="6404" width="23.42578125" customWidth="1"/>
    <col min="6405" max="6405" width="32.42578125" customWidth="1"/>
    <col min="6658" max="6658" width="19.7109375" customWidth="1"/>
    <col min="6659" max="6659" width="21.85546875" customWidth="1"/>
    <col min="6660" max="6660" width="23.42578125" customWidth="1"/>
    <col min="6661" max="6661" width="32.42578125" customWidth="1"/>
    <col min="6914" max="6914" width="19.7109375" customWidth="1"/>
    <col min="6915" max="6915" width="21.85546875" customWidth="1"/>
    <col min="6916" max="6916" width="23.42578125" customWidth="1"/>
    <col min="6917" max="6917" width="32.42578125" customWidth="1"/>
    <col min="7170" max="7170" width="19.7109375" customWidth="1"/>
    <col min="7171" max="7171" width="21.85546875" customWidth="1"/>
    <col min="7172" max="7172" width="23.42578125" customWidth="1"/>
    <col min="7173" max="7173" width="32.42578125" customWidth="1"/>
    <col min="7426" max="7426" width="19.7109375" customWidth="1"/>
    <col min="7427" max="7427" width="21.85546875" customWidth="1"/>
    <col min="7428" max="7428" width="23.42578125" customWidth="1"/>
    <col min="7429" max="7429" width="32.42578125" customWidth="1"/>
    <col min="7682" max="7682" width="19.7109375" customWidth="1"/>
    <col min="7683" max="7683" width="21.85546875" customWidth="1"/>
    <col min="7684" max="7684" width="23.42578125" customWidth="1"/>
    <col min="7685" max="7685" width="32.42578125" customWidth="1"/>
    <col min="7938" max="7938" width="19.7109375" customWidth="1"/>
    <col min="7939" max="7939" width="21.85546875" customWidth="1"/>
    <col min="7940" max="7940" width="23.42578125" customWidth="1"/>
    <col min="7941" max="7941" width="32.42578125" customWidth="1"/>
    <col min="8194" max="8194" width="19.7109375" customWidth="1"/>
    <col min="8195" max="8195" width="21.85546875" customWidth="1"/>
    <col min="8196" max="8196" width="23.42578125" customWidth="1"/>
    <col min="8197" max="8197" width="32.42578125" customWidth="1"/>
    <col min="8450" max="8450" width="19.7109375" customWidth="1"/>
    <col min="8451" max="8451" width="21.85546875" customWidth="1"/>
    <col min="8452" max="8452" width="23.42578125" customWidth="1"/>
    <col min="8453" max="8453" width="32.42578125" customWidth="1"/>
    <col min="8706" max="8706" width="19.7109375" customWidth="1"/>
    <col min="8707" max="8707" width="21.85546875" customWidth="1"/>
    <col min="8708" max="8708" width="23.42578125" customWidth="1"/>
    <col min="8709" max="8709" width="32.42578125" customWidth="1"/>
    <col min="8962" max="8962" width="19.7109375" customWidth="1"/>
    <col min="8963" max="8963" width="21.85546875" customWidth="1"/>
    <col min="8964" max="8964" width="23.42578125" customWidth="1"/>
    <col min="8965" max="8965" width="32.42578125" customWidth="1"/>
    <col min="9218" max="9218" width="19.7109375" customWidth="1"/>
    <col min="9219" max="9219" width="21.85546875" customWidth="1"/>
    <col min="9220" max="9220" width="23.42578125" customWidth="1"/>
    <col min="9221" max="9221" width="32.42578125" customWidth="1"/>
    <col min="9474" max="9474" width="19.7109375" customWidth="1"/>
    <col min="9475" max="9475" width="21.85546875" customWidth="1"/>
    <col min="9476" max="9476" width="23.42578125" customWidth="1"/>
    <col min="9477" max="9477" width="32.42578125" customWidth="1"/>
    <col min="9730" max="9730" width="19.7109375" customWidth="1"/>
    <col min="9731" max="9731" width="21.85546875" customWidth="1"/>
    <col min="9732" max="9732" width="23.42578125" customWidth="1"/>
    <col min="9733" max="9733" width="32.42578125" customWidth="1"/>
    <col min="9986" max="9986" width="19.7109375" customWidth="1"/>
    <col min="9987" max="9987" width="21.85546875" customWidth="1"/>
    <col min="9988" max="9988" width="23.42578125" customWidth="1"/>
    <col min="9989" max="9989" width="32.42578125" customWidth="1"/>
    <col min="10242" max="10242" width="19.7109375" customWidth="1"/>
    <col min="10243" max="10243" width="21.85546875" customWidth="1"/>
    <col min="10244" max="10244" width="23.42578125" customWidth="1"/>
    <col min="10245" max="10245" width="32.42578125" customWidth="1"/>
    <col min="10498" max="10498" width="19.7109375" customWidth="1"/>
    <col min="10499" max="10499" width="21.85546875" customWidth="1"/>
    <col min="10500" max="10500" width="23.42578125" customWidth="1"/>
    <col min="10501" max="10501" width="32.42578125" customWidth="1"/>
    <col min="10754" max="10754" width="19.7109375" customWidth="1"/>
    <col min="10755" max="10755" width="21.85546875" customWidth="1"/>
    <col min="10756" max="10756" width="23.42578125" customWidth="1"/>
    <col min="10757" max="10757" width="32.42578125" customWidth="1"/>
    <col min="11010" max="11010" width="19.7109375" customWidth="1"/>
    <col min="11011" max="11011" width="21.85546875" customWidth="1"/>
    <col min="11012" max="11012" width="23.42578125" customWidth="1"/>
    <col min="11013" max="11013" width="32.42578125" customWidth="1"/>
    <col min="11266" max="11266" width="19.7109375" customWidth="1"/>
    <col min="11267" max="11267" width="21.85546875" customWidth="1"/>
    <col min="11268" max="11268" width="23.42578125" customWidth="1"/>
    <col min="11269" max="11269" width="32.42578125" customWidth="1"/>
    <col min="11522" max="11522" width="19.7109375" customWidth="1"/>
    <col min="11523" max="11523" width="21.85546875" customWidth="1"/>
    <col min="11524" max="11524" width="23.42578125" customWidth="1"/>
    <col min="11525" max="11525" width="32.42578125" customWidth="1"/>
    <col min="11778" max="11778" width="19.7109375" customWidth="1"/>
    <col min="11779" max="11779" width="21.85546875" customWidth="1"/>
    <col min="11780" max="11780" width="23.42578125" customWidth="1"/>
    <col min="11781" max="11781" width="32.42578125" customWidth="1"/>
    <col min="12034" max="12034" width="19.7109375" customWidth="1"/>
    <col min="12035" max="12035" width="21.85546875" customWidth="1"/>
    <col min="12036" max="12036" width="23.42578125" customWidth="1"/>
    <col min="12037" max="12037" width="32.42578125" customWidth="1"/>
    <col min="12290" max="12290" width="19.7109375" customWidth="1"/>
    <col min="12291" max="12291" width="21.85546875" customWidth="1"/>
    <col min="12292" max="12292" width="23.42578125" customWidth="1"/>
    <col min="12293" max="12293" width="32.42578125" customWidth="1"/>
    <col min="12546" max="12546" width="19.7109375" customWidth="1"/>
    <col min="12547" max="12547" width="21.85546875" customWidth="1"/>
    <col min="12548" max="12548" width="23.42578125" customWidth="1"/>
    <col min="12549" max="12549" width="32.42578125" customWidth="1"/>
    <col min="12802" max="12802" width="19.7109375" customWidth="1"/>
    <col min="12803" max="12803" width="21.85546875" customWidth="1"/>
    <col min="12804" max="12804" width="23.42578125" customWidth="1"/>
    <col min="12805" max="12805" width="32.42578125" customWidth="1"/>
    <col min="13058" max="13058" width="19.7109375" customWidth="1"/>
    <col min="13059" max="13059" width="21.85546875" customWidth="1"/>
    <col min="13060" max="13060" width="23.42578125" customWidth="1"/>
    <col min="13061" max="13061" width="32.42578125" customWidth="1"/>
    <col min="13314" max="13314" width="19.7109375" customWidth="1"/>
    <col min="13315" max="13315" width="21.85546875" customWidth="1"/>
    <col min="13316" max="13316" width="23.42578125" customWidth="1"/>
    <col min="13317" max="13317" width="32.42578125" customWidth="1"/>
    <col min="13570" max="13570" width="19.7109375" customWidth="1"/>
    <col min="13571" max="13571" width="21.85546875" customWidth="1"/>
    <col min="13572" max="13572" width="23.42578125" customWidth="1"/>
    <col min="13573" max="13573" width="32.42578125" customWidth="1"/>
    <col min="13826" max="13826" width="19.7109375" customWidth="1"/>
    <col min="13827" max="13827" width="21.85546875" customWidth="1"/>
    <col min="13828" max="13828" width="23.42578125" customWidth="1"/>
    <col min="13829" max="13829" width="32.42578125" customWidth="1"/>
    <col min="14082" max="14082" width="19.7109375" customWidth="1"/>
    <col min="14083" max="14083" width="21.85546875" customWidth="1"/>
    <col min="14084" max="14084" width="23.42578125" customWidth="1"/>
    <col min="14085" max="14085" width="32.42578125" customWidth="1"/>
    <col min="14338" max="14338" width="19.7109375" customWidth="1"/>
    <col min="14339" max="14339" width="21.85546875" customWidth="1"/>
    <col min="14340" max="14340" width="23.42578125" customWidth="1"/>
    <col min="14341" max="14341" width="32.42578125" customWidth="1"/>
    <col min="14594" max="14594" width="19.7109375" customWidth="1"/>
    <col min="14595" max="14595" width="21.85546875" customWidth="1"/>
    <col min="14596" max="14596" width="23.42578125" customWidth="1"/>
    <col min="14597" max="14597" width="32.42578125" customWidth="1"/>
    <col min="14850" max="14850" width="19.7109375" customWidth="1"/>
    <col min="14851" max="14851" width="21.85546875" customWidth="1"/>
    <col min="14852" max="14852" width="23.42578125" customWidth="1"/>
    <col min="14853" max="14853" width="32.42578125" customWidth="1"/>
    <col min="15106" max="15106" width="19.7109375" customWidth="1"/>
    <col min="15107" max="15107" width="21.85546875" customWidth="1"/>
    <col min="15108" max="15108" width="23.42578125" customWidth="1"/>
    <col min="15109" max="15109" width="32.42578125" customWidth="1"/>
    <col min="15362" max="15362" width="19.7109375" customWidth="1"/>
    <col min="15363" max="15363" width="21.85546875" customWidth="1"/>
    <col min="15364" max="15364" width="23.42578125" customWidth="1"/>
    <col min="15365" max="15365" width="32.42578125" customWidth="1"/>
    <col min="15618" max="15618" width="19.7109375" customWidth="1"/>
    <col min="15619" max="15619" width="21.85546875" customWidth="1"/>
    <col min="15620" max="15620" width="23.42578125" customWidth="1"/>
    <col min="15621" max="15621" width="32.42578125" customWidth="1"/>
    <col min="15874" max="15874" width="19.7109375" customWidth="1"/>
    <col min="15875" max="15875" width="21.85546875" customWidth="1"/>
    <col min="15876" max="15876" width="23.42578125" customWidth="1"/>
    <col min="15877" max="15877" width="32.42578125" customWidth="1"/>
    <col min="16130" max="16130" width="19.7109375" customWidth="1"/>
    <col min="16131" max="16131" width="21.85546875" customWidth="1"/>
    <col min="16132" max="16132" width="23.42578125" customWidth="1"/>
    <col min="16133" max="16133" width="32.42578125" customWidth="1"/>
  </cols>
  <sheetData>
    <row r="2" spans="2:5" ht="15.75" thickBot="1" x14ac:dyDescent="0.3"/>
    <row r="3" spans="2:5" s="12" customFormat="1" ht="32.25" customHeight="1" x14ac:dyDescent="0.25">
      <c r="B3" s="75" t="s">
        <v>128</v>
      </c>
      <c r="C3" s="76"/>
      <c r="D3" s="76"/>
      <c r="E3" s="77"/>
    </row>
    <row r="4" spans="2:5" ht="33.75" customHeight="1" x14ac:dyDescent="0.25">
      <c r="B4" s="13" t="s">
        <v>15</v>
      </c>
      <c r="C4" s="78" t="s">
        <v>126</v>
      </c>
      <c r="D4" s="79"/>
      <c r="E4" s="80"/>
    </row>
    <row r="5" spans="2:5" ht="33.75" customHeight="1" x14ac:dyDescent="0.25">
      <c r="B5" s="13" t="s">
        <v>127</v>
      </c>
      <c r="C5" s="78" t="s">
        <v>14</v>
      </c>
      <c r="D5" s="79"/>
      <c r="E5" s="80"/>
    </row>
    <row r="6" spans="2:5" ht="21" customHeight="1" x14ac:dyDescent="0.25">
      <c r="B6" s="81" t="s">
        <v>16</v>
      </c>
      <c r="C6" s="82"/>
      <c r="D6" s="82" t="s">
        <v>17</v>
      </c>
      <c r="E6" s="83"/>
    </row>
    <row r="7" spans="2:5" ht="29.25" customHeight="1" x14ac:dyDescent="0.25">
      <c r="B7" s="84"/>
      <c r="C7" s="85"/>
      <c r="D7" s="86" t="s">
        <v>18</v>
      </c>
      <c r="E7" s="87"/>
    </row>
    <row r="8" spans="2:5" ht="36" customHeight="1" x14ac:dyDescent="0.25">
      <c r="B8" s="67"/>
      <c r="C8" s="68"/>
      <c r="D8" s="69" t="s">
        <v>19</v>
      </c>
      <c r="E8" s="70"/>
    </row>
    <row r="9" spans="2:5" s="15" customFormat="1" ht="27.75" customHeight="1" x14ac:dyDescent="0.25">
      <c r="B9" s="26" t="s">
        <v>20</v>
      </c>
      <c r="C9" s="71" t="s">
        <v>11</v>
      </c>
      <c r="D9" s="72"/>
      <c r="E9" s="14" t="s">
        <v>12</v>
      </c>
    </row>
    <row r="10" spans="2:5" s="15" customFormat="1" ht="33.75" customHeight="1" thickBot="1" x14ac:dyDescent="0.3">
      <c r="B10" s="27">
        <f>'vLNA, LEN'!G51</f>
        <v>0</v>
      </c>
      <c r="C10" s="73">
        <f>'vLNA, LEN'!I51</f>
        <v>0</v>
      </c>
      <c r="D10" s="74"/>
      <c r="E10" s="28">
        <f>'vLNA, LEN'!J51</f>
        <v>0</v>
      </c>
    </row>
    <row r="11" spans="2:5" ht="15.75" thickTop="1" x14ac:dyDescent="0.25"/>
    <row r="12" spans="2:5" ht="15.75" thickBot="1" x14ac:dyDescent="0.3"/>
    <row r="13" spans="2:5" x14ac:dyDescent="0.25">
      <c r="B13" s="16" t="s">
        <v>22</v>
      </c>
      <c r="C13" s="17"/>
      <c r="D13" s="18" t="s">
        <v>21</v>
      </c>
      <c r="E13" s="17"/>
    </row>
    <row r="14" spans="2:5" x14ac:dyDescent="0.25">
      <c r="B14" s="19"/>
      <c r="C14" s="20"/>
      <c r="D14" s="21"/>
      <c r="E14" s="20"/>
    </row>
    <row r="15" spans="2:5" x14ac:dyDescent="0.25">
      <c r="B15" s="19"/>
      <c r="C15" s="20"/>
      <c r="D15" s="21"/>
      <c r="E15" s="20"/>
    </row>
    <row r="16" spans="2:5" ht="15.75" thickBot="1" x14ac:dyDescent="0.3">
      <c r="B16" s="22" t="s">
        <v>13</v>
      </c>
      <c r="C16" s="23"/>
      <c r="D16" s="24" t="s">
        <v>13</v>
      </c>
      <c r="E16" s="25"/>
    </row>
  </sheetData>
  <mergeCells count="11">
    <mergeCell ref="B8:C8"/>
    <mergeCell ref="D8:E8"/>
    <mergeCell ref="C9:D9"/>
    <mergeCell ref="C10:D10"/>
    <mergeCell ref="B3:E3"/>
    <mergeCell ref="C4:E4"/>
    <mergeCell ref="C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vLNA, LEN</vt:lpstr>
      <vt:lpstr>Krycí list rozpočtu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2013-04-17T10:05:52Z</dcterms:modified>
</cp:coreProperties>
</file>