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0730" windowHeight="11640" tabRatio="727"/>
  </bookViews>
  <sheets>
    <sheet name="Hospodářská zvířata vysočina" sheetId="1" r:id="rId1"/>
    <sheet name="Vývoj stavů hz v ČR" sheetId="2" r:id="rId2"/>
    <sheet name="Hospodářská zvířata ČR 2013" sheetId="3" r:id="rId3"/>
    <sheet name="Vyroba masa v ČR" sheetId="5" r:id="rId4"/>
    <sheet name="Stavy skotu a krav 2013" sheetId="8" r:id="rId5"/>
  </sheets>
  <calcPr calcId="145621"/>
</workbook>
</file>

<file path=xl/calcChain.xml><?xml version="1.0" encoding="utf-8"?>
<calcChain xmlns="http://schemas.openxmlformats.org/spreadsheetml/2006/main">
  <c r="H36" i="1" l="1"/>
  <c r="H37" i="1"/>
  <c r="H38" i="1"/>
  <c r="H39" i="1"/>
  <c r="H40" i="1"/>
  <c r="H41" i="1"/>
  <c r="H35" i="1"/>
  <c r="I27" i="1"/>
  <c r="I28" i="1"/>
  <c r="I29" i="1"/>
  <c r="I30" i="1"/>
  <c r="I31" i="1"/>
  <c r="I32" i="1"/>
  <c r="I26" i="1"/>
  <c r="H27" i="1"/>
  <c r="H28" i="1"/>
  <c r="H29" i="1"/>
  <c r="H30" i="1"/>
  <c r="H31" i="1"/>
  <c r="H32" i="1"/>
  <c r="H26" i="1"/>
  <c r="I22" i="1"/>
  <c r="J22" i="1" s="1"/>
  <c r="J21" i="1"/>
  <c r="I21" i="1"/>
  <c r="C24" i="3"/>
  <c r="D24" i="3"/>
  <c r="E24" i="3"/>
  <c r="F24" i="3"/>
  <c r="G24" i="3"/>
  <c r="H24" i="3"/>
  <c r="B24" i="3"/>
</calcChain>
</file>

<file path=xl/sharedStrings.xml><?xml version="1.0" encoding="utf-8"?>
<sst xmlns="http://schemas.openxmlformats.org/spreadsheetml/2006/main" count="107" uniqueCount="98">
  <si>
    <t>http://www.czso.cz/xj/redakce.nsf/i/porazky_hospodarskych_zvirat_a_produkce_masa_v_kraji_vysocina_v_roce_2013</t>
  </si>
  <si>
    <t>http://www.czso.cz/csu/redakce.nsf/i/zemedelstvi_zem</t>
  </si>
  <si>
    <t>http://vdb.czso.cz/vdbvo/tabparam.jsp?voa=tabulka&amp;cislotab=ZEM0040UU&amp;vo=tabulka&amp;kapitola_id=11</t>
  </si>
  <si>
    <t>http://www.czso.cz/xj/redakce.nsf/i/vysledky_chovu_hospodarskych_zvirat_na_vysocine_v_roce_2013</t>
  </si>
  <si>
    <t xml:space="preserve">Ukazatel </t>
  </si>
  <si>
    <t>Skot celkem</t>
  </si>
  <si>
    <t>z toho krávy</t>
  </si>
  <si>
    <t>Prasata celkem</t>
  </si>
  <si>
    <t>z toho prasnice</t>
  </si>
  <si>
    <t>Ovce celkem</t>
  </si>
  <si>
    <t>Drůbež celkem</t>
  </si>
  <si>
    <t>z toho slepice</t>
  </si>
  <si>
    <r>
      <t xml:space="preserve">Vybrané údaje za kraj Vysočina - </t>
    </r>
    <r>
      <rPr>
        <b/>
        <i/>
        <sz val="10"/>
        <rFont val="Arial"/>
        <family val="2"/>
        <charset val="238"/>
      </rPr>
      <t>zemědělství</t>
    </r>
    <r>
      <rPr>
        <b/>
        <sz val="10"/>
        <rFont val="Arial"/>
        <family val="2"/>
        <charset val="238"/>
      </rPr>
      <t xml:space="preserve"> </t>
    </r>
  </si>
  <si>
    <t>(údaje v územní struktuře daného roku)</t>
  </si>
  <si>
    <r>
      <t xml:space="preserve"> Osevní plochy celkem (ha)</t>
    </r>
    <r>
      <rPr>
        <vertAlign val="superscript"/>
        <sz val="9"/>
        <rFont val="Arial"/>
        <family val="2"/>
        <charset val="238"/>
      </rPr>
      <t>1) 2)</t>
    </r>
  </si>
  <si>
    <t>obiloviny celkem</t>
  </si>
  <si>
    <t>brambory celkem</t>
  </si>
  <si>
    <t>řepka</t>
  </si>
  <si>
    <r>
      <t>Sklizeň (t)</t>
    </r>
    <r>
      <rPr>
        <vertAlign val="superscript"/>
        <sz val="9"/>
        <rFont val="Arial"/>
        <family val="2"/>
        <charset val="238"/>
      </rPr>
      <t>1)</t>
    </r>
  </si>
  <si>
    <r>
      <t>Výnosy (t/ha)</t>
    </r>
    <r>
      <rPr>
        <vertAlign val="superscript"/>
        <sz val="9"/>
        <rFont val="Arial"/>
        <family val="2"/>
        <charset val="238"/>
      </rPr>
      <t>1)</t>
    </r>
  </si>
  <si>
    <r>
      <t>Stav hospodářských zvířat (ks)</t>
    </r>
    <r>
      <rPr>
        <vertAlign val="superscript"/>
        <sz val="9"/>
        <rFont val="Arial"/>
        <family val="2"/>
        <charset val="238"/>
      </rPr>
      <t xml:space="preserve"> 1)</t>
    </r>
    <r>
      <rPr>
        <sz val="9"/>
        <rFont val="Arial"/>
        <family val="2"/>
        <charset val="238"/>
      </rPr>
      <t xml:space="preserve"> </t>
    </r>
    <r>
      <rPr>
        <vertAlign val="superscript"/>
        <sz val="9"/>
        <rFont val="Arial"/>
        <family val="2"/>
        <charset val="238"/>
      </rPr>
      <t>3)</t>
    </r>
  </si>
  <si>
    <t>skot</t>
  </si>
  <si>
    <t>prasata</t>
  </si>
  <si>
    <t>drůbež</t>
  </si>
  <si>
    <r>
      <t>1)</t>
    </r>
    <r>
      <rPr>
        <sz val="8"/>
        <rFont val="Arial"/>
        <family val="2"/>
        <charset val="238"/>
      </rPr>
      <t xml:space="preserve"> od roku 2002 bez "hobby aktivit" obyvatelstva </t>
    </r>
  </si>
  <si>
    <r>
      <t>2)</t>
    </r>
    <r>
      <rPr>
        <sz val="8"/>
        <rFont val="Arial"/>
        <family val="2"/>
        <charset val="238"/>
      </rPr>
      <t xml:space="preserve"> stav k 31. 5. </t>
    </r>
  </si>
  <si>
    <r>
      <t>3)</t>
    </r>
    <r>
      <rPr>
        <sz val="8"/>
        <rFont val="Arial"/>
        <family val="2"/>
        <charset val="238"/>
      </rPr>
      <t xml:space="preserve"> do roku 2002 stav k 1. 3., od roku 2003 stav k 1. 4.</t>
    </r>
  </si>
  <si>
    <t>http://vdb.czso.cz/vdbvo/tabparam.jsp?voa=tabulka&amp;cislotab=ZEM5042PU_KR&amp;q_rezim=1&amp;vo=null&amp;q_text=&amp;kapitola_id=11</t>
  </si>
  <si>
    <t xml:space="preserve">Skot </t>
  </si>
  <si>
    <t>krávy</t>
  </si>
  <si>
    <t>Prasata</t>
  </si>
  <si>
    <t>prasnice</t>
  </si>
  <si>
    <t xml:space="preserve">Ovce </t>
  </si>
  <si>
    <t xml:space="preserve">Drůbež </t>
  </si>
  <si>
    <t>slepice</t>
  </si>
  <si>
    <t>Tab.č.3     Počet hospodářských zvířat k 1.dubnu 2013 podle krajů</t>
  </si>
  <si>
    <t>Livestock as at 1.4.2013 by region</t>
  </si>
  <si>
    <t>Území: Česká republika</t>
  </si>
  <si>
    <t>v kusech</t>
  </si>
  <si>
    <t>Territory: Czech Republic</t>
  </si>
  <si>
    <t>heads</t>
  </si>
  <si>
    <t>Území, kraj
Territory, region</t>
  </si>
  <si>
    <t>Skot
Cattle</t>
  </si>
  <si>
    <t>z toho
krávy
of which cows</t>
  </si>
  <si>
    <t>Prasata
Pigs</t>
  </si>
  <si>
    <t>z toho
prasnice
of which sows</t>
  </si>
  <si>
    <t>Ovce
Sheep</t>
  </si>
  <si>
    <t>Drůbež
Poultry</t>
  </si>
  <si>
    <t>z toho
slepice
of which hens</t>
  </si>
  <si>
    <t xml:space="preserve"> Česká republika</t>
  </si>
  <si>
    <t xml:space="preserve"> Hl. m. Praha + Středočeský</t>
  </si>
  <si>
    <t xml:space="preserve"> Jihočeský</t>
  </si>
  <si>
    <t xml:space="preserve"> Plzeňský</t>
  </si>
  <si>
    <t xml:space="preserve"> Karlovarský</t>
  </si>
  <si>
    <t xml:space="preserve"> Ústecký</t>
  </si>
  <si>
    <t xml:space="preserve"> Liberecký</t>
  </si>
  <si>
    <t xml:space="preserve"> Královéhradecký</t>
  </si>
  <si>
    <t xml:space="preserve"> Pardubický</t>
  </si>
  <si>
    <t xml:space="preserve"> Vysočina</t>
  </si>
  <si>
    <t xml:space="preserve"> Jihomoravský</t>
  </si>
  <si>
    <t xml:space="preserve"> Olomoucký</t>
  </si>
  <si>
    <t xml:space="preserve"> Zlínský</t>
  </si>
  <si>
    <t xml:space="preserve"> Moravskoslezský</t>
  </si>
  <si>
    <t>%</t>
  </si>
  <si>
    <t>Rozdíl 13/12</t>
  </si>
  <si>
    <t>ZEMĚDĚLSTVÍ</t>
  </si>
  <si>
    <t>AGRICULTURE</t>
  </si>
  <si>
    <r>
      <t>13</t>
    </r>
    <r>
      <rPr>
        <sz val="10"/>
        <rFont val="Arial"/>
        <family val="2"/>
        <charset val="238"/>
      </rPr>
      <t>-23.</t>
    </r>
    <r>
      <rPr>
        <b/>
        <sz val="10"/>
        <rFont val="Arial"/>
        <family val="2"/>
        <charset val="238"/>
      </rPr>
      <t xml:space="preserve"> Výroba masa v jatečné hmotnosti</t>
    </r>
    <r>
      <rPr>
        <b/>
        <vertAlign val="superscript"/>
        <sz val="10"/>
        <rFont val="Arial"/>
        <family val="2"/>
        <charset val="238"/>
      </rPr>
      <t>*)</t>
    </r>
  </si>
  <si>
    <r>
      <t xml:space="preserve">          Meat production in the carcass weight</t>
    </r>
    <r>
      <rPr>
        <i/>
        <vertAlign val="superscript"/>
        <sz val="10"/>
        <rFont val="Arial"/>
        <family val="2"/>
        <charset val="238"/>
      </rPr>
      <t>*)</t>
    </r>
  </si>
  <si>
    <t>v t</t>
  </si>
  <si>
    <t>Tonnes</t>
  </si>
  <si>
    <t>Ukazatel</t>
  </si>
  <si>
    <t>Indicator</t>
  </si>
  <si>
    <t>Výroba masa celkem</t>
  </si>
  <si>
    <t>Meat production, total</t>
  </si>
  <si>
    <t>v tom:</t>
  </si>
  <si>
    <t>hovězí</t>
  </si>
  <si>
    <t>Beef</t>
  </si>
  <si>
    <t>telecí</t>
  </si>
  <si>
    <t>Veal</t>
  </si>
  <si>
    <t>vepřové</t>
  </si>
  <si>
    <t>Pigmeat</t>
  </si>
  <si>
    <t>skopové</t>
  </si>
  <si>
    <t>Mutton</t>
  </si>
  <si>
    <t>jehněčí</t>
  </si>
  <si>
    <t>Lamb</t>
  </si>
  <si>
    <t>kozí</t>
  </si>
  <si>
    <t>Goatmeat</t>
  </si>
  <si>
    <t>koňské</t>
  </si>
  <si>
    <t>Horsemeat</t>
  </si>
  <si>
    <r>
      <t>drůbeží</t>
    </r>
    <r>
      <rPr>
        <vertAlign val="superscript"/>
        <sz val="8"/>
        <rFont val="Arial"/>
        <family val="2"/>
        <charset val="238"/>
      </rPr>
      <t>1)</t>
    </r>
  </si>
  <si>
    <r>
      <t>Poultrymeat</t>
    </r>
    <r>
      <rPr>
        <i/>
        <vertAlign val="superscript"/>
        <sz val="8"/>
        <rFont val="Arial"/>
        <family val="2"/>
        <charset val="238"/>
      </rPr>
      <t>1)</t>
    </r>
  </si>
  <si>
    <r>
      <t>*)</t>
    </r>
    <r>
      <rPr>
        <sz val="8"/>
        <rFont val="Arial"/>
        <family val="2"/>
        <charset val="238"/>
      </rPr>
      <t xml:space="preserve"> od roku 2006 změna metodiky</t>
    </r>
  </si>
  <si>
    <r>
      <t xml:space="preserve">*) </t>
    </r>
    <r>
      <rPr>
        <i/>
        <sz val="8"/>
        <rFont val="Arial"/>
        <family val="2"/>
        <charset val="238"/>
      </rPr>
      <t>The methodology has been changed since 2006.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</si>
  <si>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od roku 2012 drůbeží maso bez drobů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</si>
  <si>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Includes poultrymeat without giblets since 2012.</t>
    </r>
  </si>
  <si>
    <t>Výroba masa</t>
  </si>
  <si>
    <t>drůbeží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</si>
</sst>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Kč&quot;;\-#,##0\ &quot;Kč&quot;"/>
    <numFmt numFmtId="164" formatCode="#,##0_ ;\-#,##0\ "/>
    <numFmt numFmtId="165" formatCode="#,##0.00_ ;\-#,##0.00\ "/>
    <numFmt numFmtId="166" formatCode="0.0"/>
    <numFmt numFmtId="167" formatCode="#,##0.0"/>
    <numFmt numFmtId="168" formatCode="\$#,##0\ ;\(\$#,##0\)"/>
  </numFmts>
  <fonts count="3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 CE"/>
      <family val="2"/>
      <charset val="238"/>
    </font>
    <font>
      <sz val="8"/>
      <name val="Arial CE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0" fontId="7" fillId="0" borderId="0" applyNumberFormat="0" applyFont="0" applyFill="0" applyBorder="0" applyAlignment="0" applyProtection="0">
      <alignment vertical="top"/>
    </xf>
    <xf numFmtId="0" fontId="4" fillId="3" borderId="15" applyNumberFormat="0" applyFont="0" applyFill="0" applyAlignment="0" applyProtection="0"/>
    <xf numFmtId="0" fontId="4" fillId="3" borderId="0" applyFont="0" applyFill="0" applyBorder="0" applyAlignment="0" applyProtection="0"/>
    <xf numFmtId="3" fontId="4" fillId="3" borderId="0" applyFont="0" applyFill="0" applyBorder="0" applyAlignment="0" applyProtection="0"/>
    <xf numFmtId="168" fontId="4" fillId="3" borderId="0" applyFont="0" applyFill="0" applyBorder="0" applyAlignment="0" applyProtection="0"/>
    <xf numFmtId="0" fontId="4" fillId="0" borderId="0"/>
    <xf numFmtId="2" fontId="4" fillId="3" borderId="0" applyFont="0" applyFill="0" applyBorder="0" applyAlignment="0" applyProtection="0"/>
    <xf numFmtId="0" fontId="23" fillId="3" borderId="0" applyNumberFormat="0" applyFill="0" applyBorder="0" applyAlignment="0" applyProtection="0"/>
    <xf numFmtId="0" fontId="24" fillId="3" borderId="0" applyNumberFormat="0" applyFill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0" fontId="4" fillId="0" borderId="0"/>
    <xf numFmtId="0" fontId="4" fillId="0" borderId="0"/>
    <xf numFmtId="0" fontId="4" fillId="0" borderId="0">
      <alignment vertical="top"/>
    </xf>
    <xf numFmtId="0" fontId="4" fillId="0" borderId="15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" fillId="0" borderId="0" applyNumberFormat="0" applyFont="0" applyFill="0" applyBorder="0" applyAlignment="0" applyProtection="0">
      <alignment vertical="top"/>
    </xf>
  </cellStyleXfs>
  <cellXfs count="120">
    <xf numFmtId="0" fontId="0" fillId="0" borderId="0" xfId="0"/>
    <xf numFmtId="0" fontId="1" fillId="0" borderId="0" xfId="1"/>
    <xf numFmtId="0" fontId="4" fillId="0" borderId="0" xfId="2"/>
    <xf numFmtId="0" fontId="5" fillId="0" borderId="0" xfId="2" applyFont="1"/>
    <xf numFmtId="0" fontId="8" fillId="0" borderId="0" xfId="2" applyFont="1"/>
    <xf numFmtId="0" fontId="9" fillId="0" borderId="1" xfId="2" applyFont="1" applyBorder="1"/>
    <xf numFmtId="0" fontId="9" fillId="0" borderId="1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164" fontId="9" fillId="0" borderId="4" xfId="2" applyNumberFormat="1" applyFont="1" applyBorder="1" applyAlignment="1">
      <alignment horizontal="right"/>
    </xf>
    <xf numFmtId="164" fontId="9" fillId="0" borderId="5" xfId="2" applyNumberFormat="1" applyFont="1" applyBorder="1" applyAlignment="1">
      <alignment horizontal="right"/>
    </xf>
    <xf numFmtId="164" fontId="9" fillId="0" borderId="6" xfId="2" applyNumberFormat="1" applyFont="1" applyBorder="1" applyAlignment="1">
      <alignment horizontal="right"/>
    </xf>
    <xf numFmtId="0" fontId="9" fillId="0" borderId="4" xfId="2" applyFont="1" applyBorder="1" applyAlignment="1">
      <alignment horizontal="left" indent="1"/>
    </xf>
    <xf numFmtId="0" fontId="9" fillId="0" borderId="4" xfId="2" applyFont="1" applyBorder="1" applyAlignment="1">
      <alignment horizontal="left"/>
    </xf>
    <xf numFmtId="165" fontId="9" fillId="0" borderId="4" xfId="2" applyNumberFormat="1" applyFont="1" applyBorder="1" applyAlignment="1">
      <alignment horizontal="right"/>
    </xf>
    <xf numFmtId="165" fontId="9" fillId="0" borderId="5" xfId="2" applyNumberFormat="1" applyFont="1" applyBorder="1" applyAlignment="1">
      <alignment horizontal="right"/>
    </xf>
    <xf numFmtId="165" fontId="9" fillId="0" borderId="6" xfId="2" applyNumberFormat="1" applyFont="1" applyBorder="1" applyAlignment="1">
      <alignment horizontal="right"/>
    </xf>
    <xf numFmtId="0" fontId="9" fillId="0" borderId="7" xfId="2" applyFont="1" applyBorder="1" applyAlignment="1">
      <alignment horizontal="left" indent="1"/>
    </xf>
    <xf numFmtId="164" fontId="9" fillId="0" borderId="7" xfId="2" applyNumberFormat="1" applyFont="1" applyBorder="1" applyAlignment="1">
      <alignment horizontal="right"/>
    </xf>
    <xf numFmtId="164" fontId="9" fillId="0" borderId="8" xfId="2" applyNumberFormat="1" applyFont="1" applyBorder="1" applyAlignment="1">
      <alignment horizontal="right"/>
    </xf>
    <xf numFmtId="164" fontId="9" fillId="0" borderId="9" xfId="2" applyNumberFormat="1" applyFont="1" applyBorder="1" applyAlignment="1">
      <alignment horizontal="right"/>
    </xf>
    <xf numFmtId="0" fontId="11" fillId="0" borderId="10" xfId="2" applyFont="1" applyBorder="1"/>
    <xf numFmtId="0" fontId="7" fillId="0" borderId="10" xfId="2" applyFont="1" applyFill="1" applyBorder="1" applyAlignment="1">
      <alignment horizontal="center" textRotation="90"/>
    </xf>
    <xf numFmtId="0" fontId="11" fillId="0" borderId="0" xfId="2" applyFont="1" applyFill="1" applyBorder="1" applyAlignment="1">
      <alignment horizontal="left"/>
    </xf>
    <xf numFmtId="0" fontId="7" fillId="0" borderId="0" xfId="2" applyFont="1" applyBorder="1"/>
    <xf numFmtId="165" fontId="9" fillId="0" borderId="0" xfId="2" applyNumberFormat="1" applyFont="1" applyBorder="1" applyAlignment="1">
      <alignment horizontal="right"/>
    </xf>
    <xf numFmtId="0" fontId="0" fillId="0" borderId="1" xfId="0" applyFont="1" applyBorder="1"/>
    <xf numFmtId="3" fontId="13" fillId="0" borderId="1" xfId="2" applyNumberFormat="1" applyFont="1" applyBorder="1" applyAlignment="1">
      <alignment horizontal="right"/>
    </xf>
    <xf numFmtId="3" fontId="0" fillId="0" borderId="1" xfId="0" applyNumberFormat="1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6" fillId="2" borderId="0" xfId="0" applyFont="1" applyFill="1" applyBorder="1" applyAlignment="1">
      <alignment horizontal="left" indent="1"/>
    </xf>
    <xf numFmtId="0" fontId="0" fillId="0" borderId="0" xfId="0"/>
    <xf numFmtId="0" fontId="14" fillId="0" borderId="0" xfId="0" applyFont="1" applyAlignment="1"/>
    <xf numFmtId="0" fontId="15" fillId="0" borderId="0" xfId="0" applyFont="1" applyAlignment="1">
      <alignment horizontal="left" indent="6"/>
    </xf>
    <xf numFmtId="0" fontId="16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indent="1"/>
    </xf>
    <xf numFmtId="3" fontId="16" fillId="0" borderId="4" xfId="0" applyNumberFormat="1" applyFont="1" applyBorder="1" applyAlignment="1"/>
    <xf numFmtId="3" fontId="16" fillId="0" borderId="14" xfId="0" applyNumberFormat="1" applyFont="1" applyBorder="1" applyAlignment="1"/>
    <xf numFmtId="3" fontId="22" fillId="0" borderId="4" xfId="0" applyNumberFormat="1" applyFont="1" applyBorder="1" applyAlignment="1"/>
    <xf numFmtId="3" fontId="16" fillId="2" borderId="4" xfId="0" applyNumberFormat="1" applyFont="1" applyFill="1" applyBorder="1" applyAlignment="1"/>
    <xf numFmtId="3" fontId="22" fillId="2" borderId="4" xfId="0" applyNumberFormat="1" applyFont="1" applyFill="1" applyBorder="1" applyAlignment="1"/>
    <xf numFmtId="3" fontId="16" fillId="2" borderId="14" xfId="0" applyNumberFormat="1" applyFont="1" applyFill="1" applyBorder="1" applyAlignment="1"/>
    <xf numFmtId="10" fontId="0" fillId="0" borderId="0" xfId="0" applyNumberFormat="1"/>
    <xf numFmtId="2" fontId="0" fillId="0" borderId="0" xfId="0" applyNumberFormat="1"/>
    <xf numFmtId="10" fontId="13" fillId="0" borderId="0" xfId="2" applyNumberFormat="1" applyFont="1" applyBorder="1" applyAlignment="1">
      <alignment horizontal="right"/>
    </xf>
    <xf numFmtId="2" fontId="0" fillId="2" borderId="0" xfId="0" applyNumberFormat="1" applyFill="1"/>
    <xf numFmtId="0" fontId="16" fillId="0" borderId="0" xfId="0" applyFont="1" applyFill="1" applyBorder="1" applyAlignment="1">
      <alignment horizontal="left" indent="1"/>
    </xf>
    <xf numFmtId="0" fontId="20" fillId="2" borderId="0" xfId="0" applyFont="1" applyFill="1" applyBorder="1" applyAlignment="1"/>
    <xf numFmtId="3" fontId="20" fillId="2" borderId="4" xfId="0" applyNumberFormat="1" applyFont="1" applyFill="1" applyBorder="1" applyAlignment="1">
      <alignment horizontal="right" vertical="center" wrapText="1"/>
    </xf>
    <xf numFmtId="3" fontId="21" fillId="2" borderId="4" xfId="0" applyNumberFormat="1" applyFont="1" applyFill="1" applyBorder="1" applyAlignment="1">
      <alignment horizontal="right" vertical="center" wrapText="1"/>
    </xf>
    <xf numFmtId="3" fontId="20" fillId="2" borderId="14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0" fontId="0" fillId="0" borderId="0" xfId="0" applyAlignment="1">
      <alignment horizontal="center" vertical="center"/>
    </xf>
    <xf numFmtId="166" fontId="0" fillId="0" borderId="0" xfId="0" applyNumberFormat="1"/>
    <xf numFmtId="167" fontId="9" fillId="0" borderId="0" xfId="2" applyNumberFormat="1" applyFont="1" applyBorder="1" applyAlignment="1">
      <alignment horizontal="right"/>
    </xf>
    <xf numFmtId="164" fontId="9" fillId="0" borderId="0" xfId="2" applyNumberFormat="1" applyFont="1" applyBorder="1" applyAlignment="1">
      <alignment horizontal="right"/>
    </xf>
    <xf numFmtId="167" fontId="0" fillId="0" borderId="0" xfId="0" applyNumberFormat="1" applyBorder="1"/>
    <xf numFmtId="0" fontId="4" fillId="0" borderId="0" xfId="16" applyAlignment="1"/>
    <xf numFmtId="0" fontId="5" fillId="0" borderId="0" xfId="16" applyFont="1" applyFill="1" applyBorder="1" applyAlignment="1"/>
    <xf numFmtId="0" fontId="26" fillId="0" borderId="0" xfId="16" applyFont="1" applyFill="1" applyAlignment="1"/>
    <xf numFmtId="0" fontId="6" fillId="0" borderId="0" xfId="16" applyFont="1" applyFill="1" applyAlignment="1">
      <alignment horizontal="right"/>
    </xf>
    <xf numFmtId="0" fontId="26" fillId="0" borderId="0" xfId="16" applyFont="1" applyFill="1" applyBorder="1" applyAlignment="1"/>
    <xf numFmtId="0" fontId="6" fillId="0" borderId="0" xfId="16" applyFont="1" applyFill="1" applyBorder="1" applyAlignment="1"/>
    <xf numFmtId="0" fontId="8" fillId="0" borderId="0" xfId="16" applyFont="1" applyFill="1" applyBorder="1" applyAlignment="1"/>
    <xf numFmtId="0" fontId="29" fillId="0" borderId="0" xfId="16" applyFont="1" applyFill="1" applyBorder="1" applyAlignment="1"/>
    <xf numFmtId="0" fontId="12" fillId="0" borderId="16" xfId="16" applyFont="1" applyFill="1" applyBorder="1" applyAlignment="1"/>
    <xf numFmtId="0" fontId="30" fillId="0" borderId="16" xfId="16" applyFont="1" applyFill="1" applyBorder="1" applyAlignment="1"/>
    <xf numFmtId="0" fontId="30" fillId="0" borderId="16" xfId="16" applyFont="1" applyFill="1" applyBorder="1" applyAlignment="1">
      <alignment horizontal="right"/>
    </xf>
    <xf numFmtId="0" fontId="12" fillId="0" borderId="11" xfId="16" applyFont="1" applyFill="1" applyBorder="1" applyAlignment="1">
      <alignment horizontal="center" vertical="center"/>
    </xf>
    <xf numFmtId="1" fontId="12" fillId="0" borderId="12" xfId="16" applyNumberFormat="1" applyFont="1" applyFill="1" applyBorder="1" applyAlignment="1">
      <alignment horizontal="center" vertical="center"/>
    </xf>
    <xf numFmtId="0" fontId="30" fillId="0" borderId="11" xfId="16" applyFont="1" applyFill="1" applyBorder="1" applyAlignment="1">
      <alignment horizontal="center" vertical="center"/>
    </xf>
    <xf numFmtId="0" fontId="31" fillId="0" borderId="17" xfId="16" applyFont="1" applyFill="1" applyBorder="1" applyAlignment="1"/>
    <xf numFmtId="164" fontId="31" fillId="0" borderId="18" xfId="16" applyNumberFormat="1" applyFont="1" applyFill="1" applyBorder="1" applyAlignment="1"/>
    <xf numFmtId="164" fontId="31" fillId="0" borderId="17" xfId="16" applyNumberFormat="1" applyFont="1" applyFill="1" applyBorder="1" applyAlignment="1"/>
    <xf numFmtId="0" fontId="32" fillId="0" borderId="19" xfId="16" applyFont="1" applyFill="1" applyBorder="1" applyAlignment="1">
      <alignment wrapText="1"/>
    </xf>
    <xf numFmtId="0" fontId="12" fillId="0" borderId="20" xfId="16" applyFont="1" applyFill="1" applyBorder="1" applyAlignment="1"/>
    <xf numFmtId="164" fontId="12" fillId="0" borderId="4" xfId="16" applyNumberFormat="1" applyFont="1" applyFill="1" applyBorder="1" applyAlignment="1"/>
    <xf numFmtId="164" fontId="12" fillId="0" borderId="20" xfId="16" applyNumberFormat="1" applyFont="1" applyFill="1" applyBorder="1" applyAlignment="1"/>
    <xf numFmtId="0" fontId="30" fillId="0" borderId="0" xfId="16" applyFont="1" applyFill="1" applyBorder="1" applyAlignment="1"/>
    <xf numFmtId="0" fontId="12" fillId="0" borderId="20" xfId="16" applyFont="1" applyFill="1" applyBorder="1" applyAlignment="1">
      <alignment horizontal="left" indent="1"/>
    </xf>
    <xf numFmtId="0" fontId="30" fillId="0" borderId="0" xfId="16" applyFont="1" applyFill="1" applyBorder="1" applyAlignment="1">
      <alignment horizontal="left" indent="1"/>
    </xf>
    <xf numFmtId="0" fontId="30" fillId="0" borderId="0" xfId="16" applyFont="1" applyFill="1" applyBorder="1" applyAlignment="1">
      <alignment horizontal="left" wrapText="1" indent="1"/>
    </xf>
    <xf numFmtId="164" fontId="12" fillId="0" borderId="0" xfId="16" applyNumberFormat="1" applyFont="1" applyFill="1" applyBorder="1" applyAlignment="1"/>
    <xf numFmtId="0" fontId="30" fillId="0" borderId="14" xfId="16" applyFont="1" applyFill="1" applyBorder="1" applyAlignment="1">
      <alignment horizontal="left" indent="1"/>
    </xf>
    <xf numFmtId="0" fontId="11" fillId="0" borderId="0" xfId="16" applyFont="1" applyFill="1" applyBorder="1" applyAlignment="1">
      <alignment horizontal="left"/>
    </xf>
    <xf numFmtId="0" fontId="7" fillId="0" borderId="0" xfId="16" applyFont="1" applyFill="1" applyAlignment="1">
      <alignment horizontal="left"/>
    </xf>
    <xf numFmtId="0" fontId="7" fillId="0" borderId="0" xfId="16" applyFont="1" applyFill="1" applyAlignment="1">
      <alignment vertical="top"/>
    </xf>
    <xf numFmtId="0" fontId="8" fillId="0" borderId="0" xfId="16" applyFont="1" applyFill="1" applyAlignment="1"/>
    <xf numFmtId="0" fontId="30" fillId="0" borderId="0" xfId="16" applyFont="1" applyFill="1" applyAlignment="1"/>
    <xf numFmtId="0" fontId="12" fillId="0" borderId="0" xfId="16" applyFont="1" applyFill="1" applyAlignment="1"/>
    <xf numFmtId="0" fontId="31" fillId="0" borderId="0" xfId="16" applyFont="1" applyFill="1" applyAlignment="1"/>
    <xf numFmtId="3" fontId="12" fillId="0" borderId="0" xfId="16" applyNumberFormat="1" applyFont="1" applyFill="1" applyAlignment="1"/>
    <xf numFmtId="0" fontId="12" fillId="0" borderId="0" xfId="16" applyFont="1" applyFill="1" applyBorder="1" applyAlignment="1"/>
    <xf numFmtId="164" fontId="7" fillId="0" borderId="0" xfId="16" applyNumberFormat="1" applyFont="1" applyFill="1" applyAlignment="1"/>
    <xf numFmtId="0" fontId="7" fillId="0" borderId="0" xfId="24" applyNumberFormat="1" applyFont="1" applyFill="1" applyBorder="1" applyAlignment="1" applyProtection="1">
      <alignment vertical="top"/>
    </xf>
    <xf numFmtId="0" fontId="19" fillId="0" borderId="21" xfId="9" applyFont="1" applyFill="1" applyBorder="1" applyAlignment="1">
      <alignment vertical="center" wrapText="1"/>
    </xf>
    <xf numFmtId="0" fontId="16" fillId="0" borderId="22" xfId="9" applyFont="1" applyFill="1" applyBorder="1" applyAlignment="1">
      <alignment horizontal="center" vertical="center" wrapText="1"/>
    </xf>
    <xf numFmtId="0" fontId="16" fillId="0" borderId="23" xfId="9" applyFont="1" applyFill="1" applyBorder="1" applyAlignment="1">
      <alignment horizontal="center" vertical="center" wrapText="1"/>
    </xf>
    <xf numFmtId="0" fontId="25" fillId="0" borderId="24" xfId="9" applyFont="1" applyFill="1" applyBorder="1" applyAlignment="1">
      <alignment horizontal="center"/>
    </xf>
    <xf numFmtId="164" fontId="25" fillId="0" borderId="25" xfId="9" applyNumberFormat="1" applyFont="1" applyFill="1" applyBorder="1"/>
    <xf numFmtId="164" fontId="25" fillId="0" borderId="26" xfId="9" applyNumberFormat="1" applyFont="1" applyFill="1" applyBorder="1"/>
    <xf numFmtId="164" fontId="25" fillId="0" borderId="25" xfId="9" applyNumberFormat="1" applyFont="1" applyFill="1" applyBorder="1" applyAlignment="1">
      <alignment horizontal="right"/>
    </xf>
    <xf numFmtId="164" fontId="25" fillId="0" borderId="26" xfId="9" applyNumberFormat="1" applyFont="1" applyFill="1" applyBorder="1" applyAlignment="1">
      <alignment horizontal="right"/>
    </xf>
    <xf numFmtId="164" fontId="25" fillId="0" borderId="27" xfId="9" applyNumberFormat="1" applyFont="1" applyFill="1" applyBorder="1"/>
    <xf numFmtId="0" fontId="33" fillId="0" borderId="0" xfId="16" applyFont="1" applyFill="1" applyAlignment="1">
      <alignment horizontal="left" wrapText="1" indent="4"/>
    </xf>
    <xf numFmtId="0" fontId="4" fillId="0" borderId="0" xfId="16" applyAlignment="1"/>
    <xf numFmtId="0" fontId="30" fillId="0" borderId="0" xfId="16" applyFont="1" applyFill="1" applyBorder="1" applyAlignment="1">
      <alignment horizontal="left" indent="4"/>
    </xf>
    <xf numFmtId="0" fontId="16" fillId="0" borderId="28" xfId="9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</cellXfs>
  <cellStyles count="25">
    <cellStyle name="Celkem 2" xfId="5"/>
    <cellStyle name="Celkem 3" xfId="17"/>
    <cellStyle name="Datum" xfId="6"/>
    <cellStyle name="Datum 2" xfId="18"/>
    <cellStyle name="Finanční0" xfId="7"/>
    <cellStyle name="Finanční0 2" xfId="19"/>
    <cellStyle name="Hypertextový odkaz" xfId="1" builtinId="8"/>
    <cellStyle name="Měna0" xfId="8"/>
    <cellStyle name="Měna0 2" xfId="20"/>
    <cellStyle name="Normální" xfId="0" builtinId="0"/>
    <cellStyle name="normální 2" xfId="3"/>
    <cellStyle name="Normální 3" xfId="2"/>
    <cellStyle name="Normální 4" xfId="4"/>
    <cellStyle name="Normální 5" xfId="13"/>
    <cellStyle name="Normální 6" xfId="14"/>
    <cellStyle name="Normální 7" xfId="15"/>
    <cellStyle name="Normální 8" xfId="16"/>
    <cellStyle name="Normální 9" xfId="24"/>
    <cellStyle name="normální_zemcr021909_6" xfId="9"/>
    <cellStyle name="Pevný" xfId="10"/>
    <cellStyle name="Pevný 2" xfId="21"/>
    <cellStyle name="Záhlaví 1" xfId="11"/>
    <cellStyle name="Záhlaví 1 2" xfId="22"/>
    <cellStyle name="Záhlaví 2" xfId="12"/>
    <cellStyle name="Záhlaví 2 2" xfId="2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anose="020B0604020202020204" pitchFamily="34" charset="0"/>
                <a:cs typeface="Arial" panose="020B0604020202020204" pitchFamily="34" charset="0"/>
              </a:rPr>
              <a:t>Hospodářská zvířata na Vysočině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0973672226632623"/>
          <c:y val="0.16178487880476855"/>
          <c:w val="0.5908666292432001"/>
          <c:h val="0.76111810294639004"/>
        </c:manualLayout>
      </c:layout>
      <c:lineChart>
        <c:grouping val="standard"/>
        <c:varyColors val="0"/>
        <c:ser>
          <c:idx val="0"/>
          <c:order val="0"/>
          <c:tx>
            <c:strRef>
              <c:f>'Hospodářská zvířata vysočina'!$A$35</c:f>
              <c:strCache>
                <c:ptCount val="1"/>
                <c:pt idx="0">
                  <c:v>Skot </c:v>
                </c:pt>
              </c:strCache>
            </c:strRef>
          </c:tx>
          <c:cat>
            <c:numRef>
              <c:f>'Hospodářská zvířata vysočina'!$B$34:$G$34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'Hospodářská zvířata vysočina'!$B$35:$G$35</c:f>
              <c:numCache>
                <c:formatCode>#,##0</c:formatCode>
                <c:ptCount val="6"/>
                <c:pt idx="0">
                  <c:v>213770</c:v>
                </c:pt>
                <c:pt idx="1">
                  <c:v>210635</c:v>
                </c:pt>
                <c:pt idx="2">
                  <c:v>210629</c:v>
                </c:pt>
                <c:pt idx="3">
                  <c:v>210949</c:v>
                </c:pt>
                <c:pt idx="4">
                  <c:v>211348</c:v>
                </c:pt>
                <c:pt idx="5">
                  <c:v>211000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'Hospodářská zvířata vysočina'!$A$36</c:f>
              <c:strCache>
                <c:ptCount val="1"/>
                <c:pt idx="0">
                  <c:v>krávy</c:v>
                </c:pt>
              </c:strCache>
            </c:strRef>
          </c:tx>
          <c:cat>
            <c:numRef>
              <c:f>'Hospodářská zvířata vysočina'!$B$34:$G$34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'Hospodářská zvířata vysočina'!$B$36:$G$36</c:f>
              <c:numCache>
                <c:formatCode>#,##0</c:formatCode>
                <c:ptCount val="6"/>
                <c:pt idx="0">
                  <c:v>84740</c:v>
                </c:pt>
                <c:pt idx="1">
                  <c:v>82904</c:v>
                </c:pt>
                <c:pt idx="2">
                  <c:v>83246</c:v>
                </c:pt>
                <c:pt idx="3">
                  <c:v>83197</c:v>
                </c:pt>
                <c:pt idx="4">
                  <c:v>83404</c:v>
                </c:pt>
                <c:pt idx="5">
                  <c:v>83162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'Hospodářská zvířata vysočina'!$A$37</c:f>
              <c:strCache>
                <c:ptCount val="1"/>
                <c:pt idx="0">
                  <c:v>Prasata</c:v>
                </c:pt>
              </c:strCache>
            </c:strRef>
          </c:tx>
          <c:cat>
            <c:numRef>
              <c:f>'Hospodářská zvířata vysočina'!$B$34:$G$34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'Hospodářská zvířata vysočina'!$B$37:$G$37</c:f>
              <c:numCache>
                <c:formatCode>#,##0</c:formatCode>
                <c:ptCount val="6"/>
                <c:pt idx="0">
                  <c:v>367876</c:v>
                </c:pt>
                <c:pt idx="1">
                  <c:v>324725</c:v>
                </c:pt>
                <c:pt idx="2">
                  <c:v>319199</c:v>
                </c:pt>
                <c:pt idx="3">
                  <c:v>280866</c:v>
                </c:pt>
                <c:pt idx="4">
                  <c:v>261287</c:v>
                </c:pt>
                <c:pt idx="5">
                  <c:v>247277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'Hospodářská zvířata vysočina'!$A$38</c:f>
              <c:strCache>
                <c:ptCount val="1"/>
                <c:pt idx="0">
                  <c:v>prasnice</c:v>
                </c:pt>
              </c:strCache>
            </c:strRef>
          </c:tx>
          <c:cat>
            <c:numRef>
              <c:f>'Hospodářská zvířata vysočina'!$B$34:$G$34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'Hospodářská zvířata vysočina'!$B$38:$G$38</c:f>
              <c:numCache>
                <c:formatCode>#,##0</c:formatCode>
                <c:ptCount val="6"/>
                <c:pt idx="0">
                  <c:v>17019</c:v>
                </c:pt>
                <c:pt idx="1">
                  <c:v>23438</c:v>
                </c:pt>
                <c:pt idx="2">
                  <c:v>22962</c:v>
                </c:pt>
                <c:pt idx="3">
                  <c:v>19891</c:v>
                </c:pt>
                <c:pt idx="4">
                  <c:v>18547</c:v>
                </c:pt>
                <c:pt idx="5">
                  <c:v>17097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'Hospodářská zvířata vysočina'!$A$39</c:f>
              <c:strCache>
                <c:ptCount val="1"/>
                <c:pt idx="0">
                  <c:v>Ovce </c:v>
                </c:pt>
              </c:strCache>
            </c:strRef>
          </c:tx>
          <c:cat>
            <c:numRef>
              <c:f>'Hospodářská zvířata vysočina'!$B$34:$G$34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'Hospodářská zvířata vysočina'!$B$39:$G$39</c:f>
              <c:numCache>
                <c:formatCode>#,##0</c:formatCode>
                <c:ptCount val="6"/>
                <c:pt idx="0">
                  <c:v>14658</c:v>
                </c:pt>
                <c:pt idx="1">
                  <c:v>10854</c:v>
                </c:pt>
                <c:pt idx="2">
                  <c:v>12387</c:v>
                </c:pt>
                <c:pt idx="3">
                  <c:v>12994</c:v>
                </c:pt>
                <c:pt idx="4">
                  <c:v>14337</c:v>
                </c:pt>
                <c:pt idx="5">
                  <c:v>14706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'Hospodářská zvířata vysočina'!$A$40</c:f>
              <c:strCache>
                <c:ptCount val="1"/>
                <c:pt idx="0">
                  <c:v>Drůbež </c:v>
                </c:pt>
              </c:strCache>
            </c:strRef>
          </c:tx>
          <c:cat>
            <c:numRef>
              <c:f>'Hospodářská zvířata vysočina'!$B$34:$G$34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'Hospodářská zvířata vysočina'!$B$40:$G$40</c:f>
              <c:numCache>
                <c:formatCode>#,##0</c:formatCode>
                <c:ptCount val="6"/>
                <c:pt idx="0">
                  <c:v>1101564</c:v>
                </c:pt>
                <c:pt idx="1">
                  <c:v>984949</c:v>
                </c:pt>
                <c:pt idx="2">
                  <c:v>472418</c:v>
                </c:pt>
                <c:pt idx="3">
                  <c:v>448981</c:v>
                </c:pt>
                <c:pt idx="4">
                  <c:v>399710</c:v>
                </c:pt>
                <c:pt idx="5">
                  <c:v>348964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'Hospodářská zvířata vysočina'!$A$41</c:f>
              <c:strCache>
                <c:ptCount val="1"/>
                <c:pt idx="0">
                  <c:v>slepice</c:v>
                </c:pt>
              </c:strCache>
            </c:strRef>
          </c:tx>
          <c:cat>
            <c:numRef>
              <c:f>'Hospodářská zvířata vysočina'!$B$34:$G$34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'Hospodářská zvířata vysočina'!$B$41:$G$41</c:f>
              <c:numCache>
                <c:formatCode>#,##0</c:formatCode>
                <c:ptCount val="6"/>
                <c:pt idx="0">
                  <c:v>36278</c:v>
                </c:pt>
                <c:pt idx="1">
                  <c:v>135164</c:v>
                </c:pt>
                <c:pt idx="2">
                  <c:v>99780</c:v>
                </c:pt>
                <c:pt idx="3">
                  <c:v>87701</c:v>
                </c:pt>
                <c:pt idx="4">
                  <c:v>90125</c:v>
                </c:pt>
                <c:pt idx="5">
                  <c:v>61708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25120"/>
        <c:axId val="91931008"/>
      </c:lineChart>
      <c:catAx>
        <c:axId val="9192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91931008"/>
        <c:crosses val="autoZero"/>
        <c:auto val="1"/>
        <c:lblAlgn val="ctr"/>
        <c:lblOffset val="100"/>
        <c:noMultiLvlLbl val="0"/>
      </c:catAx>
      <c:valAx>
        <c:axId val="91931008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91925120"/>
        <c:crosses val="autoZero"/>
        <c:crossBetween val="between"/>
      </c:valAx>
      <c:spPr>
        <a:solidFill>
          <a:srgbClr val="C0C0C0"/>
        </a:solidFill>
        <a:ln>
          <a:solidFill>
            <a:schemeClr val="tx1"/>
          </a:solidFill>
        </a:ln>
      </c:spPr>
    </c:plotArea>
    <c:legend>
      <c:legendPos val="r"/>
      <c:layout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'Hospodářská zvířata vysočina'!$G$34:$G$41</c:f>
              <c:numCache>
                <c:formatCode>#,##0</c:formatCode>
                <c:ptCount val="8"/>
                <c:pt idx="0" formatCode="General">
                  <c:v>2013</c:v>
                </c:pt>
                <c:pt idx="1">
                  <c:v>211000</c:v>
                </c:pt>
                <c:pt idx="2">
                  <c:v>83162</c:v>
                </c:pt>
                <c:pt idx="3">
                  <c:v>247277</c:v>
                </c:pt>
                <c:pt idx="4">
                  <c:v>17097</c:v>
                </c:pt>
                <c:pt idx="5">
                  <c:v>14706</c:v>
                </c:pt>
                <c:pt idx="6">
                  <c:v>348964</c:v>
                </c:pt>
                <c:pt idx="7">
                  <c:v>61708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418041</xdr:colOff>
      <xdr:row>25</xdr:row>
      <xdr:rowOff>73024</xdr:rowOff>
    </xdr:from>
    <xdr:to>
      <xdr:col>20</xdr:col>
      <xdr:colOff>158751</xdr:colOff>
      <xdr:row>39</xdr:row>
      <xdr:rowOff>190499</xdr:rowOff>
    </xdr:to>
    <xdr:graphicFrame macro="">
      <xdr:nvGraphicFramePr>
        <xdr:cNvPr id="15" name="Graf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412750</xdr:colOff>
      <xdr:row>41</xdr:row>
      <xdr:rowOff>168274</xdr:rowOff>
    </xdr:from>
    <xdr:to>
      <xdr:col>18</xdr:col>
      <xdr:colOff>74084</xdr:colOff>
      <xdr:row>56</xdr:row>
      <xdr:rowOff>53974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9</xdr:col>
      <xdr:colOff>47625</xdr:colOff>
      <xdr:row>21</xdr:row>
      <xdr:rowOff>120650</xdr:rowOff>
    </xdr:to>
    <xdr:pic>
      <xdr:nvPicPr>
        <xdr:cNvPr id="2" name="Obrázek 1" descr="Graf 2 Vývoj stavů hospodářských zvířat v ČR v letech 1980 - 20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5534025" cy="3930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247650</xdr:colOff>
      <xdr:row>24</xdr:row>
      <xdr:rowOff>76200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24450" cy="464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vdb.czso.cz/vdbvo/tabparam.jsp?voa=tabulka&amp;cislotab=ZEM0040UU&amp;vo=tabulka&amp;kapitola_id=11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czso.cz/csu/redakce.nsf/i/zemedelstvi_zem" TargetMode="External"/><Relationship Id="rId1" Type="http://schemas.openxmlformats.org/officeDocument/2006/relationships/hyperlink" Target="http://www.czso.cz/xj/redakce.nsf/i/porazky_hospodarskych_zvirat_a_produkce_masa_v_kraji_vysocina_v_roce_2013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vdb.czso.cz/vdbvo/tabparam.jsp?voa=tabulka&amp;cislotab=ZEM5042PU_KR&amp;q_rezim=1&amp;vo=null&amp;q_text=&amp;kapitola_id=11" TargetMode="External"/><Relationship Id="rId4" Type="http://schemas.openxmlformats.org/officeDocument/2006/relationships/hyperlink" Target="http://www.czso.cz/xj/redakce.nsf/i/vysledky_chovu_hospodarskych_zvirat_na_vysocine_v_roce_201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topLeftCell="A7" zoomScale="90" zoomScaleNormal="90" workbookViewId="0">
      <selection activeCell="G30" sqref="G30"/>
    </sheetView>
  </sheetViews>
  <sheetFormatPr defaultRowHeight="15" x14ac:dyDescent="0.25"/>
  <cols>
    <col min="1" max="1" width="20.28515625" customWidth="1"/>
    <col min="2" max="7" width="10.5703125" customWidth="1"/>
    <col min="8" max="8" width="11.85546875" bestFit="1" customWidth="1"/>
    <col min="9" max="9" width="9.28515625" bestFit="1" customWidth="1"/>
  </cols>
  <sheetData>
    <row r="1" spans="1:16" x14ac:dyDescent="0.25">
      <c r="A1" s="3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4" t="s">
        <v>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5"/>
      <c r="B3" s="6">
        <v>2000</v>
      </c>
      <c r="C3" s="7">
        <v>2001</v>
      </c>
      <c r="D3" s="8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6">
        <v>2009</v>
      </c>
      <c r="L3" s="6">
        <v>2010</v>
      </c>
      <c r="M3" s="6">
        <v>2011</v>
      </c>
      <c r="N3" s="6">
        <v>2012</v>
      </c>
      <c r="O3" s="6">
        <v>2013</v>
      </c>
      <c r="P3" s="6">
        <v>2014</v>
      </c>
    </row>
    <row r="4" spans="1:16" x14ac:dyDescent="0.25">
      <c r="A4" s="9" t="s">
        <v>14</v>
      </c>
      <c r="B4" s="10">
        <v>327630</v>
      </c>
      <c r="C4" s="11">
        <v>323624</v>
      </c>
      <c r="D4" s="12">
        <v>309788</v>
      </c>
      <c r="E4" s="10">
        <v>295757</v>
      </c>
      <c r="F4" s="10">
        <v>296971</v>
      </c>
      <c r="G4" s="10">
        <v>290511</v>
      </c>
      <c r="H4" s="10">
        <v>281229</v>
      </c>
      <c r="I4" s="10">
        <v>280614</v>
      </c>
      <c r="J4" s="10">
        <v>280177</v>
      </c>
      <c r="K4" s="10">
        <v>284560</v>
      </c>
      <c r="L4" s="10">
        <v>281193.09000000003</v>
      </c>
      <c r="M4" s="10">
        <v>279525</v>
      </c>
      <c r="N4" s="10">
        <v>277738.93</v>
      </c>
      <c r="O4" s="10">
        <v>276686.42</v>
      </c>
      <c r="P4" s="10">
        <v>275040.96999999997</v>
      </c>
    </row>
    <row r="5" spans="1:16" x14ac:dyDescent="0.25">
      <c r="A5" s="13" t="s">
        <v>15</v>
      </c>
      <c r="B5" s="10">
        <v>169950</v>
      </c>
      <c r="C5" s="11">
        <v>168270</v>
      </c>
      <c r="D5" s="12">
        <v>166377</v>
      </c>
      <c r="E5" s="10">
        <v>160542</v>
      </c>
      <c r="F5" s="10">
        <v>164004</v>
      </c>
      <c r="G5" s="10">
        <v>157875</v>
      </c>
      <c r="H5" s="10">
        <v>148409</v>
      </c>
      <c r="I5" s="10">
        <v>149458</v>
      </c>
      <c r="J5" s="10">
        <v>149500</v>
      </c>
      <c r="K5" s="10">
        <v>151868</v>
      </c>
      <c r="L5" s="10">
        <v>147873.69</v>
      </c>
      <c r="M5" s="10">
        <v>147075</v>
      </c>
      <c r="N5" s="10">
        <v>144197.34</v>
      </c>
      <c r="O5" s="10">
        <v>142800.98000000001</v>
      </c>
      <c r="P5" s="10">
        <v>138177.96</v>
      </c>
    </row>
    <row r="6" spans="1:16" x14ac:dyDescent="0.25">
      <c r="A6" s="13" t="s">
        <v>16</v>
      </c>
      <c r="B6" s="10">
        <v>16813</v>
      </c>
      <c r="C6" s="11">
        <v>15463</v>
      </c>
      <c r="D6" s="12">
        <v>13289</v>
      </c>
      <c r="E6" s="10">
        <v>12570</v>
      </c>
      <c r="F6" s="10">
        <v>11890</v>
      </c>
      <c r="G6" s="10">
        <v>11309</v>
      </c>
      <c r="H6" s="10">
        <v>10189</v>
      </c>
      <c r="I6" s="10">
        <v>10811</v>
      </c>
      <c r="J6" s="10">
        <v>10242</v>
      </c>
      <c r="K6" s="10">
        <v>10226</v>
      </c>
      <c r="L6" s="10">
        <v>9704.5400000000009</v>
      </c>
      <c r="M6" s="10">
        <v>9448</v>
      </c>
      <c r="N6" s="10">
        <v>8502.16</v>
      </c>
      <c r="O6" s="10">
        <v>8301.08</v>
      </c>
      <c r="P6" s="10">
        <v>8539.630000000001</v>
      </c>
    </row>
    <row r="7" spans="1:16" x14ac:dyDescent="0.25">
      <c r="A7" s="13" t="s">
        <v>17</v>
      </c>
      <c r="B7" s="10">
        <v>35939</v>
      </c>
      <c r="C7" s="11">
        <v>38847</v>
      </c>
      <c r="D7" s="12">
        <v>38788</v>
      </c>
      <c r="E7" s="10">
        <v>30965</v>
      </c>
      <c r="F7" s="10">
        <v>32585</v>
      </c>
      <c r="G7" s="10">
        <v>31162</v>
      </c>
      <c r="H7" s="10">
        <v>32755</v>
      </c>
      <c r="I7" s="10">
        <v>36562</v>
      </c>
      <c r="J7" s="10">
        <v>37756</v>
      </c>
      <c r="K7" s="10">
        <v>38218</v>
      </c>
      <c r="L7" s="10">
        <v>39694.14</v>
      </c>
      <c r="M7" s="10">
        <v>39434</v>
      </c>
      <c r="N7" s="10">
        <v>42301.63</v>
      </c>
      <c r="O7" s="10">
        <v>42931.67</v>
      </c>
      <c r="P7" s="10">
        <v>40166.9</v>
      </c>
    </row>
    <row r="8" spans="1:16" x14ac:dyDescent="0.25">
      <c r="A8" s="9" t="s">
        <v>18</v>
      </c>
      <c r="B8" s="10"/>
      <c r="C8" s="11"/>
      <c r="D8" s="12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x14ac:dyDescent="0.25">
      <c r="A9" s="13" t="s">
        <v>15</v>
      </c>
      <c r="B9" s="10">
        <v>656389</v>
      </c>
      <c r="C9" s="11">
        <v>742885</v>
      </c>
      <c r="D9" s="12">
        <v>648054</v>
      </c>
      <c r="E9" s="10">
        <v>587469</v>
      </c>
      <c r="F9" s="10">
        <v>819729</v>
      </c>
      <c r="G9" s="10">
        <v>682897</v>
      </c>
      <c r="H9" s="10">
        <v>535873</v>
      </c>
      <c r="I9" s="10">
        <v>650554</v>
      </c>
      <c r="J9" s="10">
        <v>729618.27</v>
      </c>
      <c r="K9" s="10">
        <v>679031</v>
      </c>
      <c r="L9" s="10">
        <v>610140</v>
      </c>
      <c r="M9" s="10">
        <v>748050.6</v>
      </c>
      <c r="N9" s="10">
        <v>646342.96</v>
      </c>
      <c r="O9" s="10">
        <v>690873.37</v>
      </c>
      <c r="P9" s="10"/>
    </row>
    <row r="10" spans="1:16" x14ac:dyDescent="0.25">
      <c r="A10" s="13" t="s">
        <v>16</v>
      </c>
      <c r="B10" s="10">
        <v>427236</v>
      </c>
      <c r="C10" s="11">
        <v>370568</v>
      </c>
      <c r="D10" s="12">
        <v>332585</v>
      </c>
      <c r="E10" s="10">
        <v>251750</v>
      </c>
      <c r="F10" s="10">
        <v>293284</v>
      </c>
      <c r="G10" s="10">
        <v>326241</v>
      </c>
      <c r="H10" s="10">
        <v>237620</v>
      </c>
      <c r="I10" s="10">
        <v>288330</v>
      </c>
      <c r="J10" s="10">
        <v>274813</v>
      </c>
      <c r="K10" s="10">
        <v>275075</v>
      </c>
      <c r="L10" s="10">
        <v>254517</v>
      </c>
      <c r="M10" s="10">
        <v>300697.71999999997</v>
      </c>
      <c r="N10" s="10">
        <v>253270.88</v>
      </c>
      <c r="O10" s="10">
        <v>199702.33</v>
      </c>
      <c r="P10" s="10"/>
    </row>
    <row r="11" spans="1:16" x14ac:dyDescent="0.25">
      <c r="A11" s="13" t="s">
        <v>17</v>
      </c>
      <c r="B11" s="10">
        <v>99620</v>
      </c>
      <c r="C11" s="11">
        <v>115864</v>
      </c>
      <c r="D11" s="12">
        <v>87582</v>
      </c>
      <c r="E11" s="10">
        <v>42613</v>
      </c>
      <c r="F11" s="10">
        <v>110572</v>
      </c>
      <c r="G11" s="10">
        <v>86515</v>
      </c>
      <c r="H11" s="10">
        <v>92406</v>
      </c>
      <c r="I11" s="10">
        <v>109519</v>
      </c>
      <c r="J11" s="10">
        <v>104083.19</v>
      </c>
      <c r="K11" s="10">
        <v>117548</v>
      </c>
      <c r="L11" s="10">
        <v>112472</v>
      </c>
      <c r="M11" s="10">
        <v>107591.42</v>
      </c>
      <c r="N11" s="10">
        <v>122810.07</v>
      </c>
      <c r="O11" s="10">
        <v>144611.9</v>
      </c>
      <c r="P11" s="10"/>
    </row>
    <row r="12" spans="1:16" x14ac:dyDescent="0.25">
      <c r="A12" s="14" t="s">
        <v>19</v>
      </c>
      <c r="B12" s="15"/>
      <c r="C12" s="16"/>
      <c r="D12" s="17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x14ac:dyDescent="0.25">
      <c r="A13" s="13" t="s">
        <v>15</v>
      </c>
      <c r="B13" s="15">
        <v>3.85</v>
      </c>
      <c r="C13" s="16">
        <v>4.42</v>
      </c>
      <c r="D13" s="17">
        <v>3.9</v>
      </c>
      <c r="E13" s="15">
        <v>3.65</v>
      </c>
      <c r="F13" s="15">
        <v>5</v>
      </c>
      <c r="G13" s="15">
        <v>4.3</v>
      </c>
      <c r="H13" s="15">
        <v>3.59</v>
      </c>
      <c r="I13" s="15">
        <v>4.29</v>
      </c>
      <c r="J13" s="15">
        <v>4.8205717903317833</v>
      </c>
      <c r="K13" s="15">
        <v>4.42</v>
      </c>
      <c r="L13" s="15">
        <v>4.12</v>
      </c>
      <c r="M13" s="15">
        <v>5.0590447979224153</v>
      </c>
      <c r="N13" s="15">
        <v>4.447360866651346</v>
      </c>
      <c r="O13" s="15">
        <v>4.8562058503334038</v>
      </c>
      <c r="P13" s="15"/>
    </row>
    <row r="14" spans="1:16" x14ac:dyDescent="0.25">
      <c r="A14" s="13" t="s">
        <v>16</v>
      </c>
      <c r="B14" s="15">
        <v>25.41</v>
      </c>
      <c r="C14" s="16">
        <v>24.06</v>
      </c>
      <c r="D14" s="17">
        <v>25.03</v>
      </c>
      <c r="E14" s="15">
        <v>20.03</v>
      </c>
      <c r="F14" s="15">
        <v>24.67</v>
      </c>
      <c r="G14" s="15">
        <v>28.85</v>
      </c>
      <c r="H14" s="15">
        <v>23.32</v>
      </c>
      <c r="I14" s="15">
        <v>26.67</v>
      </c>
      <c r="J14" s="15">
        <v>26.83</v>
      </c>
      <c r="K14" s="15">
        <v>26.9</v>
      </c>
      <c r="L14" s="15">
        <v>26.23</v>
      </c>
      <c r="M14" s="15">
        <v>31.825354002859754</v>
      </c>
      <c r="N14" s="15">
        <v>29.789004205990008</v>
      </c>
      <c r="O14" s="15">
        <v>24.057391327393542</v>
      </c>
      <c r="P14" s="15"/>
    </row>
    <row r="15" spans="1:16" x14ac:dyDescent="0.25">
      <c r="A15" s="13" t="s">
        <v>17</v>
      </c>
      <c r="B15" s="15">
        <v>2.78</v>
      </c>
      <c r="C15" s="16">
        <v>3</v>
      </c>
      <c r="D15" s="17">
        <v>2.2599999999999998</v>
      </c>
      <c r="E15" s="15">
        <v>1.38</v>
      </c>
      <c r="F15" s="15">
        <v>3.39</v>
      </c>
      <c r="G15" s="15">
        <v>2.78</v>
      </c>
      <c r="H15" s="15">
        <v>2.82</v>
      </c>
      <c r="I15" s="15">
        <v>3</v>
      </c>
      <c r="J15" s="15">
        <v>2.7567222178962152</v>
      </c>
      <c r="K15" s="15">
        <v>3.08</v>
      </c>
      <c r="L15" s="15">
        <v>2.83</v>
      </c>
      <c r="M15" s="15">
        <v>2.7283694182201139</v>
      </c>
      <c r="N15" s="15">
        <v>2.9031994748192922</v>
      </c>
      <c r="O15" s="15">
        <v>3.3684200963996975</v>
      </c>
      <c r="P15" s="15"/>
    </row>
    <row r="16" spans="1:16" x14ac:dyDescent="0.25">
      <c r="A16" s="14" t="s">
        <v>20</v>
      </c>
      <c r="B16" s="10"/>
      <c r="C16" s="11"/>
      <c r="D16" s="12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1:16" x14ac:dyDescent="0.25">
      <c r="A17" s="13" t="s">
        <v>21</v>
      </c>
      <c r="B17" s="10">
        <v>243298</v>
      </c>
      <c r="C17" s="11">
        <v>240330</v>
      </c>
      <c r="D17" s="12">
        <v>226513</v>
      </c>
      <c r="E17" s="10">
        <v>223566</v>
      </c>
      <c r="F17" s="10">
        <v>220010</v>
      </c>
      <c r="G17" s="10">
        <v>218625</v>
      </c>
      <c r="H17" s="10">
        <v>216474</v>
      </c>
      <c r="I17" s="10">
        <v>215601</v>
      </c>
      <c r="J17" s="10">
        <v>213770</v>
      </c>
      <c r="K17" s="10">
        <v>210635</v>
      </c>
      <c r="L17" s="10">
        <v>210629</v>
      </c>
      <c r="M17" s="10">
        <v>210949</v>
      </c>
      <c r="N17" s="10">
        <v>211348</v>
      </c>
      <c r="O17" s="10">
        <v>211000</v>
      </c>
      <c r="P17" s="10">
        <v>213491</v>
      </c>
    </row>
    <row r="18" spans="1:16" x14ac:dyDescent="0.25">
      <c r="A18" s="13" t="s">
        <v>22</v>
      </c>
      <c r="B18" s="10">
        <v>418188</v>
      </c>
      <c r="C18" s="11">
        <v>401930</v>
      </c>
      <c r="D18" s="12">
        <v>399361</v>
      </c>
      <c r="E18" s="10">
        <v>404492</v>
      </c>
      <c r="F18" s="10">
        <v>409204</v>
      </c>
      <c r="G18" s="10">
        <v>391482</v>
      </c>
      <c r="H18" s="10">
        <v>387100</v>
      </c>
      <c r="I18" s="10">
        <v>414796</v>
      </c>
      <c r="J18" s="10">
        <v>367876</v>
      </c>
      <c r="K18" s="10">
        <v>324725</v>
      </c>
      <c r="L18" s="10">
        <v>319199</v>
      </c>
      <c r="M18" s="10">
        <v>280866</v>
      </c>
      <c r="N18" s="10">
        <v>261287</v>
      </c>
      <c r="O18" s="10">
        <v>247277</v>
      </c>
      <c r="P18" s="10">
        <v>247853</v>
      </c>
    </row>
    <row r="19" spans="1:16" x14ac:dyDescent="0.25">
      <c r="A19" s="18" t="s">
        <v>23</v>
      </c>
      <c r="B19" s="19">
        <v>1694796</v>
      </c>
      <c r="C19" s="20">
        <v>1661878</v>
      </c>
      <c r="D19" s="21">
        <v>1333588</v>
      </c>
      <c r="E19" s="19">
        <v>1511277</v>
      </c>
      <c r="F19" s="19">
        <v>1292430</v>
      </c>
      <c r="G19" s="19">
        <v>1231383</v>
      </c>
      <c r="H19" s="19">
        <v>1029533</v>
      </c>
      <c r="I19" s="19">
        <v>1065614</v>
      </c>
      <c r="J19" s="19">
        <v>1101564</v>
      </c>
      <c r="K19" s="19">
        <v>984949</v>
      </c>
      <c r="L19" s="19">
        <v>472418</v>
      </c>
      <c r="M19" s="19">
        <v>448981</v>
      </c>
      <c r="N19" s="19">
        <v>399710</v>
      </c>
      <c r="O19" s="19">
        <v>348964</v>
      </c>
      <c r="P19" s="19">
        <v>497856</v>
      </c>
    </row>
    <row r="20" spans="1:16" x14ac:dyDescent="0.25">
      <c r="A20" s="22" t="s">
        <v>24</v>
      </c>
      <c r="B20" s="2"/>
      <c r="C20" s="2"/>
      <c r="D20" s="2"/>
      <c r="E20" s="2"/>
      <c r="F20" s="2"/>
      <c r="G20" s="2"/>
      <c r="H20" s="2"/>
      <c r="I20" s="23"/>
      <c r="J20" s="2"/>
      <c r="K20" s="2"/>
      <c r="L20" s="2"/>
      <c r="M20" s="2"/>
      <c r="N20" s="2"/>
      <c r="O20" s="2"/>
      <c r="P20" s="2"/>
    </row>
    <row r="21" spans="1:16" x14ac:dyDescent="0.25">
      <c r="A21" s="24" t="s">
        <v>25</v>
      </c>
      <c r="B21" s="25"/>
      <c r="C21" s="25"/>
      <c r="D21" s="25"/>
      <c r="E21" s="25"/>
      <c r="F21" s="25"/>
      <c r="G21" s="65">
        <v>218625</v>
      </c>
      <c r="H21" s="65">
        <v>216474</v>
      </c>
      <c r="I21" s="66">
        <f>SUM(G21-H21)</f>
        <v>2151</v>
      </c>
      <c r="J21" s="64">
        <f>I21/H21*100</f>
        <v>0.99365281742842104</v>
      </c>
      <c r="K21" s="2"/>
      <c r="L21" s="2"/>
      <c r="M21" s="2"/>
      <c r="N21" s="2"/>
      <c r="O21" s="2"/>
      <c r="P21" s="2"/>
    </row>
    <row r="22" spans="1:16" x14ac:dyDescent="0.25">
      <c r="A22" s="24" t="s">
        <v>26</v>
      </c>
      <c r="B22" s="26"/>
      <c r="C22" s="26"/>
      <c r="D22" s="26"/>
      <c r="E22" s="26"/>
      <c r="G22" s="65">
        <v>391482</v>
      </c>
      <c r="H22" s="65">
        <v>387100</v>
      </c>
      <c r="I22" s="66">
        <f>SUM(G22-H22)</f>
        <v>4382</v>
      </c>
      <c r="J22" s="66">
        <f>I22/H22*100</f>
        <v>1.132007233273056</v>
      </c>
      <c r="K22" s="2"/>
      <c r="L22" s="2"/>
      <c r="M22" s="2"/>
      <c r="N22" s="2"/>
      <c r="O22" s="2"/>
      <c r="P22" s="2"/>
    </row>
    <row r="25" spans="1:16" ht="21" customHeight="1" x14ac:dyDescent="0.25">
      <c r="A25" s="118" t="s">
        <v>4</v>
      </c>
      <c r="B25" s="119">
        <v>2008</v>
      </c>
      <c r="C25" s="119">
        <v>2009</v>
      </c>
      <c r="D25" s="119">
        <v>2010</v>
      </c>
      <c r="E25" s="119">
        <v>2011</v>
      </c>
      <c r="F25" s="119">
        <v>2012</v>
      </c>
      <c r="G25" s="119">
        <v>2013</v>
      </c>
      <c r="H25" s="62" t="s">
        <v>64</v>
      </c>
      <c r="I25" s="62" t="s">
        <v>63</v>
      </c>
    </row>
    <row r="26" spans="1:16" ht="21" customHeight="1" x14ac:dyDescent="0.25">
      <c r="A26" s="27" t="s">
        <v>5</v>
      </c>
      <c r="B26" s="28">
        <v>213770</v>
      </c>
      <c r="C26" s="28">
        <v>210635</v>
      </c>
      <c r="D26" s="28">
        <v>210629</v>
      </c>
      <c r="E26" s="28">
        <v>210949</v>
      </c>
      <c r="F26" s="28">
        <v>211348</v>
      </c>
      <c r="G26" s="28">
        <v>211000</v>
      </c>
      <c r="H26" s="61">
        <f>SUM(F26-G26)</f>
        <v>348</v>
      </c>
      <c r="I26" s="63">
        <f>H26/G26*100</f>
        <v>0.16492890995260664</v>
      </c>
    </row>
    <row r="27" spans="1:16" ht="21" customHeight="1" x14ac:dyDescent="0.25">
      <c r="A27" s="27" t="s">
        <v>6</v>
      </c>
      <c r="B27" s="29">
        <v>84740</v>
      </c>
      <c r="C27" s="29">
        <v>82904</v>
      </c>
      <c r="D27" s="29">
        <v>83246</v>
      </c>
      <c r="E27" s="29">
        <v>83197</v>
      </c>
      <c r="F27" s="29">
        <v>83404</v>
      </c>
      <c r="G27" s="29">
        <v>83162</v>
      </c>
      <c r="H27" s="61">
        <f t="shared" ref="H27:H32" si="0">SUM(F27-G27)</f>
        <v>242</v>
      </c>
      <c r="I27" s="63">
        <f t="shared" ref="I27:I32" si="1">H27/G27*100</f>
        <v>0.2909982924893581</v>
      </c>
    </row>
    <row r="28" spans="1:16" ht="21" customHeight="1" x14ac:dyDescent="0.25">
      <c r="A28" s="27" t="s">
        <v>7</v>
      </c>
      <c r="B28" s="28">
        <v>367876</v>
      </c>
      <c r="C28" s="28">
        <v>324725</v>
      </c>
      <c r="D28" s="28">
        <v>319199</v>
      </c>
      <c r="E28" s="28">
        <v>280866</v>
      </c>
      <c r="F28" s="28">
        <v>261287</v>
      </c>
      <c r="G28" s="28">
        <v>247277</v>
      </c>
      <c r="H28" s="61">
        <f t="shared" si="0"/>
        <v>14010</v>
      </c>
      <c r="I28" s="63">
        <f t="shared" si="1"/>
        <v>5.6657109233774268</v>
      </c>
    </row>
    <row r="29" spans="1:16" ht="21" customHeight="1" x14ac:dyDescent="0.25">
      <c r="A29" s="27" t="s">
        <v>8</v>
      </c>
      <c r="B29" s="29">
        <v>17019</v>
      </c>
      <c r="C29" s="29">
        <v>23438</v>
      </c>
      <c r="D29" s="29">
        <v>22962</v>
      </c>
      <c r="E29" s="29">
        <v>19891</v>
      </c>
      <c r="F29" s="29">
        <v>18547</v>
      </c>
      <c r="G29" s="29">
        <v>17097</v>
      </c>
      <c r="H29" s="61">
        <f t="shared" si="0"/>
        <v>1450</v>
      </c>
      <c r="I29" s="63">
        <f t="shared" si="1"/>
        <v>8.4810200619991818</v>
      </c>
    </row>
    <row r="30" spans="1:16" ht="21" customHeight="1" x14ac:dyDescent="0.25">
      <c r="A30" s="27" t="s">
        <v>9</v>
      </c>
      <c r="B30" s="29">
        <v>14658</v>
      </c>
      <c r="C30" s="29">
        <v>10854</v>
      </c>
      <c r="D30" s="29">
        <v>12387</v>
      </c>
      <c r="E30" s="29">
        <v>12994</v>
      </c>
      <c r="F30" s="29">
        <v>14337</v>
      </c>
      <c r="G30" s="29">
        <v>14706</v>
      </c>
      <c r="H30" s="61">
        <f t="shared" si="0"/>
        <v>-369</v>
      </c>
      <c r="I30" s="63">
        <f t="shared" si="1"/>
        <v>-2.5091799265605874</v>
      </c>
    </row>
    <row r="31" spans="1:16" ht="21" customHeight="1" x14ac:dyDescent="0.25">
      <c r="A31" s="27" t="s">
        <v>10</v>
      </c>
      <c r="B31" s="28">
        <v>1101564</v>
      </c>
      <c r="C31" s="28">
        <v>984949</v>
      </c>
      <c r="D31" s="28">
        <v>472418</v>
      </c>
      <c r="E31" s="28">
        <v>448981</v>
      </c>
      <c r="F31" s="28">
        <v>399710</v>
      </c>
      <c r="G31" s="28">
        <v>348964</v>
      </c>
      <c r="H31" s="61">
        <f t="shared" si="0"/>
        <v>50746</v>
      </c>
      <c r="I31" s="63">
        <f t="shared" si="1"/>
        <v>14.541901170321294</v>
      </c>
    </row>
    <row r="32" spans="1:16" ht="21" customHeight="1" x14ac:dyDescent="0.25">
      <c r="A32" s="27" t="s">
        <v>11</v>
      </c>
      <c r="B32" s="29">
        <v>36278</v>
      </c>
      <c r="C32" s="29">
        <v>135164</v>
      </c>
      <c r="D32" s="29">
        <v>99780</v>
      </c>
      <c r="E32" s="29">
        <v>87701</v>
      </c>
      <c r="F32" s="29">
        <v>90125</v>
      </c>
      <c r="G32" s="29">
        <v>61708</v>
      </c>
      <c r="H32" s="61">
        <f t="shared" si="0"/>
        <v>28417</v>
      </c>
      <c r="I32" s="63">
        <f t="shared" si="1"/>
        <v>46.050755169508008</v>
      </c>
    </row>
    <row r="34" spans="1:9" x14ac:dyDescent="0.25">
      <c r="A34" s="30"/>
      <c r="B34" s="31">
        <v>2008</v>
      </c>
      <c r="C34" s="31">
        <v>2009</v>
      </c>
      <c r="D34" s="31">
        <v>2010</v>
      </c>
      <c r="E34" s="31">
        <v>2011</v>
      </c>
      <c r="F34" s="31">
        <v>2012</v>
      </c>
      <c r="G34" s="31">
        <v>2013</v>
      </c>
    </row>
    <row r="35" spans="1:9" x14ac:dyDescent="0.25">
      <c r="A35" s="27" t="s">
        <v>28</v>
      </c>
      <c r="B35" s="28">
        <v>213770</v>
      </c>
      <c r="C35" s="28">
        <v>210635</v>
      </c>
      <c r="D35" s="28">
        <v>210629</v>
      </c>
      <c r="E35" s="28">
        <v>210949</v>
      </c>
      <c r="F35" s="28">
        <v>211348</v>
      </c>
      <c r="G35" s="28">
        <v>211000</v>
      </c>
      <c r="H35" s="54">
        <f>F35/G35-1</f>
        <v>1.6492890995261078E-3</v>
      </c>
      <c r="I35" s="52"/>
    </row>
    <row r="36" spans="1:9" x14ac:dyDescent="0.25">
      <c r="A36" s="27" t="s">
        <v>29</v>
      </c>
      <c r="B36" s="29">
        <v>84740</v>
      </c>
      <c r="C36" s="29">
        <v>82904</v>
      </c>
      <c r="D36" s="29">
        <v>83246</v>
      </c>
      <c r="E36" s="29">
        <v>83197</v>
      </c>
      <c r="F36" s="29">
        <v>83404</v>
      </c>
      <c r="G36" s="29">
        <v>83162</v>
      </c>
      <c r="H36" s="54">
        <f t="shared" ref="H36:H41" si="2">F36/G36-1</f>
        <v>2.9099829248935283E-3</v>
      </c>
    </row>
    <row r="37" spans="1:9" x14ac:dyDescent="0.25">
      <c r="A37" s="27" t="s">
        <v>30</v>
      </c>
      <c r="B37" s="28">
        <v>367876</v>
      </c>
      <c r="C37" s="28">
        <v>324725</v>
      </c>
      <c r="D37" s="28">
        <v>319199</v>
      </c>
      <c r="E37" s="28">
        <v>280866</v>
      </c>
      <c r="F37" s="28">
        <v>261287</v>
      </c>
      <c r="G37" s="28">
        <v>247277</v>
      </c>
      <c r="H37" s="54">
        <f t="shared" si="2"/>
        <v>5.6657109233774205E-2</v>
      </c>
    </row>
    <row r="38" spans="1:9" x14ac:dyDescent="0.25">
      <c r="A38" s="27" t="s">
        <v>31</v>
      </c>
      <c r="B38" s="29">
        <v>17019</v>
      </c>
      <c r="C38" s="29">
        <v>23438</v>
      </c>
      <c r="D38" s="29">
        <v>22962</v>
      </c>
      <c r="E38" s="29">
        <v>19891</v>
      </c>
      <c r="F38" s="29">
        <v>18547</v>
      </c>
      <c r="G38" s="29">
        <v>17097</v>
      </c>
      <c r="H38" s="54">
        <f t="shared" si="2"/>
        <v>8.4810200619991782E-2</v>
      </c>
    </row>
    <row r="39" spans="1:9" x14ac:dyDescent="0.25">
      <c r="A39" s="27" t="s">
        <v>32</v>
      </c>
      <c r="B39" s="29">
        <v>14658</v>
      </c>
      <c r="C39" s="29">
        <v>10854</v>
      </c>
      <c r="D39" s="29">
        <v>12387</v>
      </c>
      <c r="E39" s="29">
        <v>12994</v>
      </c>
      <c r="F39" s="29">
        <v>14337</v>
      </c>
      <c r="G39" s="29">
        <v>14706</v>
      </c>
      <c r="H39" s="54">
        <f t="shared" si="2"/>
        <v>-2.5091799265605896E-2</v>
      </c>
    </row>
    <row r="40" spans="1:9" x14ac:dyDescent="0.25">
      <c r="A40" s="27" t="s">
        <v>33</v>
      </c>
      <c r="B40" s="28">
        <v>1101564</v>
      </c>
      <c r="C40" s="28">
        <v>984949</v>
      </c>
      <c r="D40" s="28">
        <v>472418</v>
      </c>
      <c r="E40" s="28">
        <v>448981</v>
      </c>
      <c r="F40" s="28">
        <v>399710</v>
      </c>
      <c r="G40" s="28">
        <v>348964</v>
      </c>
      <c r="H40" s="54">
        <f t="shared" si="2"/>
        <v>0.14541901170321303</v>
      </c>
    </row>
    <row r="41" spans="1:9" x14ac:dyDescent="0.25">
      <c r="A41" s="27" t="s">
        <v>34</v>
      </c>
      <c r="B41" s="29">
        <v>36278</v>
      </c>
      <c r="C41" s="29">
        <v>135164</v>
      </c>
      <c r="D41" s="29">
        <v>99780</v>
      </c>
      <c r="E41" s="29">
        <v>87701</v>
      </c>
      <c r="F41" s="29">
        <v>90125</v>
      </c>
      <c r="G41" s="29">
        <v>61708</v>
      </c>
      <c r="H41" s="54">
        <f t="shared" si="2"/>
        <v>0.46050755169508006</v>
      </c>
    </row>
    <row r="43" spans="1:9" x14ac:dyDescent="0.25">
      <c r="A43" s="1" t="s">
        <v>0</v>
      </c>
    </row>
    <row r="44" spans="1:9" x14ac:dyDescent="0.25">
      <c r="A44" s="1" t="s">
        <v>1</v>
      </c>
    </row>
    <row r="45" spans="1:9" x14ac:dyDescent="0.25">
      <c r="A45" s="1" t="s">
        <v>2</v>
      </c>
    </row>
    <row r="46" spans="1:9" x14ac:dyDescent="0.25">
      <c r="A46" s="1" t="s">
        <v>3</v>
      </c>
    </row>
    <row r="48" spans="1:9" x14ac:dyDescent="0.25">
      <c r="A48" s="1" t="s">
        <v>27</v>
      </c>
    </row>
    <row r="54" spans="1:16" x14ac:dyDescent="0.25">
      <c r="A54" s="2"/>
      <c r="B54" s="26"/>
      <c r="C54" s="26"/>
      <c r="D54" s="26"/>
      <c r="E54" s="26"/>
      <c r="F54" s="26"/>
      <c r="G54" s="26"/>
      <c r="H54" s="26"/>
      <c r="I54" s="26"/>
      <c r="J54" s="2"/>
      <c r="K54" s="2"/>
      <c r="L54" s="2"/>
      <c r="M54" s="2"/>
      <c r="N54" s="2"/>
      <c r="O54" s="2"/>
      <c r="P54" s="2"/>
    </row>
  </sheetData>
  <hyperlinks>
    <hyperlink ref="A43" r:id="rId1"/>
    <hyperlink ref="A44" r:id="rId2"/>
    <hyperlink ref="A45" r:id="rId3"/>
    <hyperlink ref="A46" r:id="rId4"/>
    <hyperlink ref="A48" r:id="rId5"/>
  </hyperlinks>
  <pageMargins left="0.7" right="0.7" top="0.78740157499999996" bottom="0.78740157499999996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G31" sqref="G31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K5" sqref="K5"/>
    </sheetView>
  </sheetViews>
  <sheetFormatPr defaultRowHeight="15" x14ac:dyDescent="0.25"/>
  <sheetData>
    <row r="1" spans="1:8" x14ac:dyDescent="0.25">
      <c r="A1" s="34" t="s">
        <v>35</v>
      </c>
      <c r="B1" s="33"/>
      <c r="C1" s="33"/>
      <c r="D1" s="33"/>
      <c r="E1" s="33"/>
      <c r="F1" s="33"/>
      <c r="G1" s="33"/>
      <c r="H1" s="33"/>
    </row>
    <row r="2" spans="1:8" x14ac:dyDescent="0.25">
      <c r="A2" s="35" t="s">
        <v>36</v>
      </c>
      <c r="B2" s="33"/>
      <c r="C2" s="33"/>
      <c r="D2" s="33"/>
      <c r="E2" s="33"/>
      <c r="F2" s="33"/>
      <c r="G2" s="33"/>
      <c r="H2" s="33"/>
    </row>
    <row r="3" spans="1:8" x14ac:dyDescent="0.25">
      <c r="A3" s="33"/>
      <c r="B3" s="33"/>
      <c r="C3" s="33"/>
      <c r="D3" s="33"/>
      <c r="E3" s="33"/>
      <c r="F3" s="33"/>
      <c r="G3" s="33"/>
      <c r="H3" s="33"/>
    </row>
    <row r="4" spans="1:8" x14ac:dyDescent="0.25">
      <c r="A4" s="36" t="s">
        <v>37</v>
      </c>
      <c r="B4" s="36"/>
      <c r="C4" s="37"/>
      <c r="D4" s="37"/>
      <c r="E4" s="37"/>
      <c r="F4" s="37"/>
      <c r="G4" s="37"/>
      <c r="H4" s="38" t="s">
        <v>38</v>
      </c>
    </row>
    <row r="5" spans="1:8" x14ac:dyDescent="0.25">
      <c r="A5" s="39" t="s">
        <v>39</v>
      </c>
      <c r="B5" s="40"/>
      <c r="C5" s="37"/>
      <c r="D5" s="37"/>
      <c r="E5" s="37"/>
      <c r="F5" s="37"/>
      <c r="G5" s="37"/>
      <c r="H5" s="41" t="s">
        <v>40</v>
      </c>
    </row>
    <row r="6" spans="1:8" ht="15.75" thickBot="1" x14ac:dyDescent="0.3">
      <c r="A6" s="37"/>
      <c r="B6" s="37"/>
      <c r="C6" s="37"/>
      <c r="D6" s="37"/>
      <c r="E6" s="37"/>
      <c r="F6" s="37"/>
      <c r="G6" s="37"/>
      <c r="H6" s="37"/>
    </row>
    <row r="7" spans="1:8" ht="57" thickBot="1" x14ac:dyDescent="0.3">
      <c r="A7" s="42" t="s">
        <v>41</v>
      </c>
      <c r="B7" s="43" t="s">
        <v>42</v>
      </c>
      <c r="C7" s="43" t="s">
        <v>43</v>
      </c>
      <c r="D7" s="43" t="s">
        <v>44</v>
      </c>
      <c r="E7" s="43" t="s">
        <v>45</v>
      </c>
      <c r="F7" s="43" t="s">
        <v>46</v>
      </c>
      <c r="G7" s="43" t="s">
        <v>47</v>
      </c>
      <c r="H7" s="44" t="s">
        <v>48</v>
      </c>
    </row>
    <row r="8" spans="1:8" x14ac:dyDescent="0.25">
      <c r="A8" s="57" t="s">
        <v>49</v>
      </c>
      <c r="B8" s="58">
        <v>1352822</v>
      </c>
      <c r="C8" s="58">
        <v>551924</v>
      </c>
      <c r="D8" s="59">
        <v>1586627</v>
      </c>
      <c r="E8" s="59">
        <v>102351</v>
      </c>
      <c r="F8" s="58">
        <v>220521</v>
      </c>
      <c r="G8" s="58">
        <v>23265358</v>
      </c>
      <c r="H8" s="60">
        <v>7242723</v>
      </c>
    </row>
    <row r="9" spans="1:8" x14ac:dyDescent="0.25">
      <c r="A9" s="45" t="s">
        <v>50</v>
      </c>
      <c r="B9" s="46">
        <v>150700</v>
      </c>
      <c r="C9" s="46">
        <v>56872</v>
      </c>
      <c r="D9" s="48">
        <v>301893</v>
      </c>
      <c r="E9" s="48">
        <v>18698</v>
      </c>
      <c r="F9" s="46">
        <v>23692</v>
      </c>
      <c r="G9" s="46">
        <v>4999268</v>
      </c>
      <c r="H9" s="47">
        <v>1959835</v>
      </c>
    </row>
    <row r="10" spans="1:8" x14ac:dyDescent="0.25">
      <c r="A10" s="45" t="s">
        <v>51</v>
      </c>
      <c r="B10" s="46">
        <v>210476</v>
      </c>
      <c r="C10" s="46">
        <v>84822</v>
      </c>
      <c r="D10" s="48">
        <v>148360</v>
      </c>
      <c r="E10" s="48">
        <v>10067</v>
      </c>
      <c r="F10" s="46">
        <v>27821</v>
      </c>
      <c r="G10" s="46">
        <v>2734994</v>
      </c>
      <c r="H10" s="47">
        <v>789738</v>
      </c>
    </row>
    <row r="11" spans="1:8" x14ac:dyDescent="0.25">
      <c r="A11" s="45" t="s">
        <v>52</v>
      </c>
      <c r="B11" s="46">
        <v>161991</v>
      </c>
      <c r="C11" s="46">
        <v>66386</v>
      </c>
      <c r="D11" s="48">
        <v>118666</v>
      </c>
      <c r="E11" s="48">
        <v>8350</v>
      </c>
      <c r="F11" s="46">
        <v>20499</v>
      </c>
      <c r="G11" s="46">
        <v>2486865</v>
      </c>
      <c r="H11" s="47">
        <v>653390</v>
      </c>
    </row>
    <row r="12" spans="1:8" x14ac:dyDescent="0.25">
      <c r="A12" s="45" t="s">
        <v>53</v>
      </c>
      <c r="B12" s="46">
        <v>39205</v>
      </c>
      <c r="C12" s="46">
        <v>18444</v>
      </c>
      <c r="D12" s="48">
        <v>1691</v>
      </c>
      <c r="E12" s="48">
        <v>168</v>
      </c>
      <c r="F12" s="46">
        <v>13268</v>
      </c>
      <c r="G12" s="46">
        <v>174609</v>
      </c>
      <c r="H12" s="47">
        <v>118057</v>
      </c>
    </row>
    <row r="13" spans="1:8" x14ac:dyDescent="0.25">
      <c r="A13" s="45" t="s">
        <v>54</v>
      </c>
      <c r="B13" s="46">
        <v>36246</v>
      </c>
      <c r="C13" s="46">
        <v>14988</v>
      </c>
      <c r="D13" s="48">
        <v>85362</v>
      </c>
      <c r="E13" s="48">
        <v>5033</v>
      </c>
      <c r="F13" s="46">
        <v>14757</v>
      </c>
      <c r="G13" s="46">
        <v>1464569</v>
      </c>
      <c r="H13" s="47">
        <v>349206</v>
      </c>
    </row>
    <row r="14" spans="1:8" x14ac:dyDescent="0.25">
      <c r="A14" s="45" t="s">
        <v>55</v>
      </c>
      <c r="B14" s="46">
        <v>45035</v>
      </c>
      <c r="C14" s="46">
        <v>19883</v>
      </c>
      <c r="D14" s="48">
        <v>20689</v>
      </c>
      <c r="E14" s="48">
        <v>1663</v>
      </c>
      <c r="F14" s="46">
        <v>17979</v>
      </c>
      <c r="G14" s="46">
        <v>55917</v>
      </c>
      <c r="H14" s="47">
        <v>3201</v>
      </c>
    </row>
    <row r="15" spans="1:8" x14ac:dyDescent="0.25">
      <c r="A15" s="45" t="s">
        <v>56</v>
      </c>
      <c r="B15" s="46">
        <v>100588</v>
      </c>
      <c r="C15" s="46">
        <v>41195</v>
      </c>
      <c r="D15" s="48">
        <v>85277</v>
      </c>
      <c r="E15" s="48">
        <v>4547</v>
      </c>
      <c r="F15" s="46">
        <v>16303</v>
      </c>
      <c r="G15" s="46">
        <v>2289073</v>
      </c>
      <c r="H15" s="47">
        <v>1417679</v>
      </c>
    </row>
    <row r="16" spans="1:8" x14ac:dyDescent="0.25">
      <c r="A16" s="45" t="s">
        <v>57</v>
      </c>
      <c r="B16" s="46">
        <v>113402</v>
      </c>
      <c r="C16" s="46">
        <v>44679</v>
      </c>
      <c r="D16" s="48">
        <v>147085</v>
      </c>
      <c r="E16" s="48">
        <v>9653</v>
      </c>
      <c r="F16" s="46">
        <v>13727</v>
      </c>
      <c r="G16" s="46">
        <v>3364310</v>
      </c>
      <c r="H16" s="47">
        <v>668243</v>
      </c>
    </row>
    <row r="17" spans="1:9" x14ac:dyDescent="0.25">
      <c r="A17" s="32" t="s">
        <v>58</v>
      </c>
      <c r="B17" s="49">
        <v>211000</v>
      </c>
      <c r="C17" s="49">
        <v>83162</v>
      </c>
      <c r="D17" s="50">
        <v>247277</v>
      </c>
      <c r="E17" s="50">
        <v>17097</v>
      </c>
      <c r="F17" s="49">
        <v>14706</v>
      </c>
      <c r="G17" s="49">
        <v>348964</v>
      </c>
      <c r="H17" s="51">
        <v>61708</v>
      </c>
    </row>
    <row r="18" spans="1:9" x14ac:dyDescent="0.25">
      <c r="A18" s="45" t="s">
        <v>59</v>
      </c>
      <c r="B18" s="46">
        <v>59506</v>
      </c>
      <c r="C18" s="46">
        <v>23678</v>
      </c>
      <c r="D18" s="48">
        <v>173734</v>
      </c>
      <c r="E18" s="48">
        <v>10252</v>
      </c>
      <c r="F18" s="46">
        <v>9342</v>
      </c>
      <c r="G18" s="46">
        <v>3029128</v>
      </c>
      <c r="H18" s="47">
        <v>459287</v>
      </c>
    </row>
    <row r="19" spans="1:9" x14ac:dyDescent="0.25">
      <c r="A19" s="45" t="s">
        <v>60</v>
      </c>
      <c r="B19" s="46">
        <v>90605</v>
      </c>
      <c r="C19" s="46">
        <v>37912</v>
      </c>
      <c r="D19" s="48">
        <v>88508</v>
      </c>
      <c r="E19" s="48">
        <v>5448</v>
      </c>
      <c r="F19" s="46">
        <v>10266</v>
      </c>
      <c r="G19" s="46">
        <v>446130</v>
      </c>
      <c r="H19" s="47">
        <v>183152</v>
      </c>
    </row>
    <row r="20" spans="1:9" x14ac:dyDescent="0.25">
      <c r="A20" s="45" t="s">
        <v>61</v>
      </c>
      <c r="B20" s="46">
        <v>58303</v>
      </c>
      <c r="C20" s="46">
        <v>25600</v>
      </c>
      <c r="D20" s="48">
        <v>115699</v>
      </c>
      <c r="E20" s="48">
        <v>7643</v>
      </c>
      <c r="F20" s="46">
        <v>22092</v>
      </c>
      <c r="G20" s="46">
        <v>763190</v>
      </c>
      <c r="H20" s="47">
        <v>144135</v>
      </c>
    </row>
    <row r="21" spans="1:9" x14ac:dyDescent="0.25">
      <c r="A21" s="45" t="s">
        <v>62</v>
      </c>
      <c r="B21" s="46">
        <v>75765</v>
      </c>
      <c r="C21" s="46">
        <v>34303</v>
      </c>
      <c r="D21" s="48">
        <v>52386</v>
      </c>
      <c r="E21" s="48">
        <v>3732</v>
      </c>
      <c r="F21" s="46">
        <v>16069</v>
      </c>
      <c r="G21" s="46">
        <v>1108341</v>
      </c>
      <c r="H21" s="47">
        <v>435092</v>
      </c>
    </row>
    <row r="24" spans="1:9" x14ac:dyDescent="0.25">
      <c r="A24" s="56" t="s">
        <v>63</v>
      </c>
      <c r="B24" s="55">
        <f>B17/B8*100</f>
        <v>15.597026068470205</v>
      </c>
      <c r="C24" s="55">
        <f t="shared" ref="C24:H24" si="0">C17/C8*100</f>
        <v>15.067654242250745</v>
      </c>
      <c r="D24" s="55">
        <f t="shared" si="0"/>
        <v>15.585074500812098</v>
      </c>
      <c r="E24" s="55">
        <f t="shared" si="0"/>
        <v>16.704282322595773</v>
      </c>
      <c r="F24" s="55">
        <f t="shared" si="0"/>
        <v>6.6687526358033935</v>
      </c>
      <c r="G24" s="55">
        <f t="shared" si="0"/>
        <v>1.4999296378761935</v>
      </c>
      <c r="H24" s="55">
        <f t="shared" si="0"/>
        <v>0.85200000055227854</v>
      </c>
    </row>
    <row r="29" spans="1:9" x14ac:dyDescent="0.25">
      <c r="I29" s="5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opLeftCell="A7" workbookViewId="0">
      <selection activeCell="F26" sqref="F26"/>
    </sheetView>
  </sheetViews>
  <sheetFormatPr defaultRowHeight="15" x14ac:dyDescent="0.25"/>
  <cols>
    <col min="1" max="1" width="40.7109375" bestFit="1" customWidth="1"/>
  </cols>
  <sheetData>
    <row r="1" spans="1:9" x14ac:dyDescent="0.25">
      <c r="A1" s="68" t="s">
        <v>65</v>
      </c>
      <c r="B1" s="69"/>
      <c r="C1" s="69"/>
      <c r="D1" s="69"/>
      <c r="E1" s="69"/>
      <c r="F1" s="69"/>
      <c r="G1" s="69"/>
      <c r="H1" s="70" t="s">
        <v>66</v>
      </c>
      <c r="I1" s="67"/>
    </row>
    <row r="2" spans="1:9" x14ac:dyDescent="0.25">
      <c r="A2" s="68" t="s">
        <v>67</v>
      </c>
      <c r="B2" s="67"/>
      <c r="C2" s="67"/>
      <c r="D2" s="67"/>
      <c r="E2" s="71"/>
      <c r="F2" s="71"/>
      <c r="G2" s="71"/>
      <c r="H2" s="72"/>
      <c r="I2" s="67"/>
    </row>
    <row r="3" spans="1:9" x14ac:dyDescent="0.25">
      <c r="A3" s="73" t="s">
        <v>68</v>
      </c>
      <c r="B3" s="73"/>
      <c r="C3" s="73"/>
      <c r="D3" s="73"/>
      <c r="E3" s="74"/>
      <c r="F3" s="74"/>
      <c r="G3" s="74"/>
      <c r="H3" s="73"/>
      <c r="I3" s="97"/>
    </row>
    <row r="4" spans="1:9" ht="15.75" thickBot="1" x14ac:dyDescent="0.3">
      <c r="A4" s="75" t="s">
        <v>69</v>
      </c>
      <c r="B4" s="76"/>
      <c r="C4" s="76"/>
      <c r="D4" s="76"/>
      <c r="E4" s="76"/>
      <c r="F4" s="76"/>
      <c r="G4" s="76"/>
      <c r="H4" s="77" t="s">
        <v>70</v>
      </c>
      <c r="I4" s="98"/>
    </row>
    <row r="5" spans="1:9" ht="15.75" thickBot="1" x14ac:dyDescent="0.3">
      <c r="A5" s="78" t="s">
        <v>71</v>
      </c>
      <c r="B5" s="79">
        <v>2005</v>
      </c>
      <c r="C5" s="79">
        <v>2008</v>
      </c>
      <c r="D5" s="79">
        <v>2009</v>
      </c>
      <c r="E5" s="79">
        <v>2010</v>
      </c>
      <c r="F5" s="79">
        <v>2011</v>
      </c>
      <c r="G5" s="79">
        <v>2012</v>
      </c>
      <c r="H5" s="80" t="s">
        <v>72</v>
      </c>
      <c r="I5" s="99"/>
    </row>
    <row r="6" spans="1:9" ht="33" x14ac:dyDescent="0.25">
      <c r="A6" s="81" t="s">
        <v>73</v>
      </c>
      <c r="B6" s="82">
        <v>647728</v>
      </c>
      <c r="C6" s="82">
        <v>598953</v>
      </c>
      <c r="D6" s="83">
        <v>556066</v>
      </c>
      <c r="E6" s="83">
        <v>538553</v>
      </c>
      <c r="F6" s="83">
        <v>505397.31099999999</v>
      </c>
      <c r="G6" s="83">
        <v>458329</v>
      </c>
      <c r="H6" s="84" t="s">
        <v>74</v>
      </c>
      <c r="I6" s="100"/>
    </row>
    <row r="7" spans="1:9" x14ac:dyDescent="0.25">
      <c r="A7" s="85" t="s">
        <v>75</v>
      </c>
      <c r="B7" s="86"/>
      <c r="C7" s="86"/>
      <c r="D7" s="87"/>
      <c r="E7" s="87"/>
      <c r="F7" s="87"/>
      <c r="G7" s="87"/>
      <c r="H7" s="88"/>
      <c r="I7" s="99"/>
    </row>
    <row r="8" spans="1:9" x14ac:dyDescent="0.25">
      <c r="A8" s="89" t="s">
        <v>76</v>
      </c>
      <c r="B8" s="86">
        <v>80469</v>
      </c>
      <c r="C8" s="86">
        <v>79445</v>
      </c>
      <c r="D8" s="87">
        <v>76479</v>
      </c>
      <c r="E8" s="87">
        <v>73730</v>
      </c>
      <c r="F8" s="87">
        <v>71616</v>
      </c>
      <c r="G8" s="87">
        <v>65244</v>
      </c>
      <c r="H8" s="90" t="s">
        <v>77</v>
      </c>
      <c r="I8" s="99"/>
    </row>
    <row r="9" spans="1:9" x14ac:dyDescent="0.25">
      <c r="A9" s="89" t="s">
        <v>78</v>
      </c>
      <c r="B9" s="86">
        <v>562</v>
      </c>
      <c r="C9" s="86">
        <v>575</v>
      </c>
      <c r="D9" s="87">
        <v>547</v>
      </c>
      <c r="E9" s="87">
        <v>529</v>
      </c>
      <c r="F9" s="87">
        <v>509</v>
      </c>
      <c r="G9" s="87">
        <v>469</v>
      </c>
      <c r="H9" s="91" t="s">
        <v>79</v>
      </c>
      <c r="I9" s="101"/>
    </row>
    <row r="10" spans="1:9" x14ac:dyDescent="0.25">
      <c r="A10" s="89" t="s">
        <v>80</v>
      </c>
      <c r="B10" s="86">
        <v>339635</v>
      </c>
      <c r="C10" s="86">
        <v>316985</v>
      </c>
      <c r="D10" s="87">
        <v>284572</v>
      </c>
      <c r="E10" s="87">
        <v>275905</v>
      </c>
      <c r="F10" s="87">
        <v>262944</v>
      </c>
      <c r="G10" s="87">
        <v>239753</v>
      </c>
      <c r="H10" s="91" t="s">
        <v>81</v>
      </c>
      <c r="I10" s="99"/>
    </row>
    <row r="11" spans="1:9" x14ac:dyDescent="0.25">
      <c r="A11" s="89" t="s">
        <v>82</v>
      </c>
      <c r="B11" s="86">
        <v>66</v>
      </c>
      <c r="C11" s="86">
        <v>66</v>
      </c>
      <c r="D11" s="87">
        <v>51</v>
      </c>
      <c r="E11" s="87">
        <v>44</v>
      </c>
      <c r="F11" s="87">
        <v>47</v>
      </c>
      <c r="G11" s="87">
        <v>47</v>
      </c>
      <c r="H11" s="90" t="s">
        <v>83</v>
      </c>
      <c r="I11" s="99"/>
    </row>
    <row r="12" spans="1:9" x14ac:dyDescent="0.25">
      <c r="A12" s="89" t="s">
        <v>84</v>
      </c>
      <c r="B12" s="86">
        <v>147</v>
      </c>
      <c r="C12" s="86">
        <v>120</v>
      </c>
      <c r="D12" s="87">
        <v>95</v>
      </c>
      <c r="E12" s="87">
        <v>101</v>
      </c>
      <c r="F12" s="87">
        <v>112</v>
      </c>
      <c r="G12" s="87">
        <v>119</v>
      </c>
      <c r="H12" s="90" t="s">
        <v>85</v>
      </c>
      <c r="I12" s="99"/>
    </row>
    <row r="13" spans="1:9" x14ac:dyDescent="0.25">
      <c r="A13" s="89" t="s">
        <v>86</v>
      </c>
      <c r="B13" s="86">
        <v>5</v>
      </c>
      <c r="C13" s="86">
        <v>4</v>
      </c>
      <c r="D13" s="87">
        <v>4</v>
      </c>
      <c r="E13" s="87">
        <v>4</v>
      </c>
      <c r="F13" s="87">
        <v>4</v>
      </c>
      <c r="G13" s="87">
        <v>5</v>
      </c>
      <c r="H13" s="90" t="s">
        <v>87</v>
      </c>
      <c r="I13" s="101"/>
    </row>
    <row r="14" spans="1:9" x14ac:dyDescent="0.25">
      <c r="A14" s="89" t="s">
        <v>88</v>
      </c>
      <c r="B14" s="86">
        <v>82</v>
      </c>
      <c r="C14" s="86">
        <v>65</v>
      </c>
      <c r="D14" s="87">
        <v>66</v>
      </c>
      <c r="E14" s="87">
        <v>63</v>
      </c>
      <c r="F14" s="87">
        <v>81</v>
      </c>
      <c r="G14" s="87">
        <v>80</v>
      </c>
      <c r="H14" s="90" t="s">
        <v>89</v>
      </c>
      <c r="I14" s="102"/>
    </row>
    <row r="15" spans="1:9" x14ac:dyDescent="0.25">
      <c r="A15" s="89" t="s">
        <v>90</v>
      </c>
      <c r="B15" s="86">
        <v>226762</v>
      </c>
      <c r="C15" s="86">
        <v>201693</v>
      </c>
      <c r="D15" s="86">
        <v>194252</v>
      </c>
      <c r="E15" s="86">
        <v>188177</v>
      </c>
      <c r="F15" s="92">
        <v>170084</v>
      </c>
      <c r="G15" s="86">
        <v>152613</v>
      </c>
      <c r="H15" s="93" t="s">
        <v>91</v>
      </c>
      <c r="I15" s="102"/>
    </row>
    <row r="16" spans="1:9" x14ac:dyDescent="0.25">
      <c r="A16" s="102"/>
      <c r="B16" s="99"/>
      <c r="C16" s="99"/>
      <c r="D16" s="99"/>
      <c r="E16" s="99"/>
      <c r="F16" s="99"/>
      <c r="G16" s="99"/>
      <c r="H16" s="98"/>
      <c r="I16" s="99"/>
    </row>
    <row r="17" spans="1:8" ht="34.5" customHeight="1" x14ac:dyDescent="0.25">
      <c r="A17" s="94" t="s">
        <v>92</v>
      </c>
      <c r="B17" s="95"/>
      <c r="C17" s="96"/>
      <c r="D17" s="96"/>
      <c r="E17" s="114" t="s">
        <v>93</v>
      </c>
      <c r="F17" s="115"/>
      <c r="G17" s="115"/>
      <c r="H17" s="115"/>
    </row>
    <row r="18" spans="1:8" x14ac:dyDescent="0.25">
      <c r="A18" s="102" t="s">
        <v>94</v>
      </c>
      <c r="B18" s="103"/>
      <c r="C18" s="103"/>
      <c r="D18" s="103"/>
      <c r="E18" s="116" t="s">
        <v>95</v>
      </c>
      <c r="F18" s="116"/>
      <c r="G18" s="116"/>
      <c r="H18" s="116"/>
    </row>
    <row r="20" spans="1:8" x14ac:dyDescent="0.25">
      <c r="A20" s="104"/>
      <c r="B20" s="117" t="s">
        <v>96</v>
      </c>
      <c r="C20" s="117"/>
      <c r="D20" s="117"/>
    </row>
    <row r="21" spans="1:8" x14ac:dyDescent="0.25">
      <c r="A21" s="105"/>
      <c r="B21" s="106" t="s">
        <v>76</v>
      </c>
      <c r="C21" s="106" t="s">
        <v>80</v>
      </c>
      <c r="D21" s="107" t="s">
        <v>97</v>
      </c>
    </row>
    <row r="22" spans="1:8" x14ac:dyDescent="0.25">
      <c r="A22" s="108">
        <v>1989</v>
      </c>
      <c r="B22" s="109">
        <v>525</v>
      </c>
      <c r="C22" s="109">
        <v>763</v>
      </c>
      <c r="D22" s="110">
        <v>199</v>
      </c>
    </row>
    <row r="23" spans="1:8" x14ac:dyDescent="0.25">
      <c r="A23" s="108">
        <v>1990</v>
      </c>
      <c r="B23" s="109">
        <v>515</v>
      </c>
      <c r="C23" s="109">
        <v>740</v>
      </c>
      <c r="D23" s="110">
        <v>210</v>
      </c>
    </row>
    <row r="24" spans="1:8" x14ac:dyDescent="0.25">
      <c r="A24" s="108">
        <v>1991</v>
      </c>
      <c r="B24" s="109">
        <v>436</v>
      </c>
      <c r="C24" s="109">
        <v>681</v>
      </c>
      <c r="D24" s="110">
        <v>208</v>
      </c>
    </row>
    <row r="25" spans="1:8" x14ac:dyDescent="0.25">
      <c r="A25" s="108">
        <v>1992</v>
      </c>
      <c r="B25" s="109">
        <v>403</v>
      </c>
      <c r="C25" s="109">
        <v>704</v>
      </c>
      <c r="D25" s="110">
        <v>193</v>
      </c>
    </row>
    <row r="26" spans="1:8" x14ac:dyDescent="0.25">
      <c r="A26" s="108">
        <v>1993</v>
      </c>
      <c r="B26" s="109">
        <v>390</v>
      </c>
      <c r="C26" s="109">
        <v>751</v>
      </c>
      <c r="D26" s="110">
        <v>156</v>
      </c>
    </row>
    <row r="27" spans="1:8" x14ac:dyDescent="0.25">
      <c r="A27" s="108">
        <v>1994</v>
      </c>
      <c r="B27" s="109">
        <v>313</v>
      </c>
      <c r="C27" s="109">
        <v>682</v>
      </c>
      <c r="D27" s="110">
        <v>128</v>
      </c>
    </row>
    <row r="28" spans="1:8" x14ac:dyDescent="0.25">
      <c r="A28" s="108">
        <v>1995</v>
      </c>
      <c r="B28" s="109">
        <v>322.88</v>
      </c>
      <c r="C28" s="109">
        <v>725.78599999999994</v>
      </c>
      <c r="D28" s="110">
        <v>179.95400000000001</v>
      </c>
    </row>
    <row r="29" spans="1:8" x14ac:dyDescent="0.25">
      <c r="A29" s="108">
        <v>1996</v>
      </c>
      <c r="B29" s="109">
        <v>310.42599999999999</v>
      </c>
      <c r="C29" s="109">
        <v>727</v>
      </c>
      <c r="D29" s="110">
        <v>172.06399999999999</v>
      </c>
    </row>
    <row r="30" spans="1:8" x14ac:dyDescent="0.25">
      <c r="A30" s="108">
        <v>1997</v>
      </c>
      <c r="B30" s="111">
        <v>294</v>
      </c>
      <c r="C30" s="111">
        <v>679.87800000000004</v>
      </c>
      <c r="D30" s="112">
        <v>206.14500000000001</v>
      </c>
    </row>
    <row r="31" spans="1:8" x14ac:dyDescent="0.25">
      <c r="A31" s="108">
        <v>1998</v>
      </c>
      <c r="B31" s="113">
        <v>246.58500000000001</v>
      </c>
      <c r="C31" s="113">
        <v>669.90499999999997</v>
      </c>
      <c r="D31" s="110">
        <v>240.887</v>
      </c>
    </row>
    <row r="32" spans="1:8" x14ac:dyDescent="0.25">
      <c r="A32" s="108">
        <v>1999</v>
      </c>
      <c r="B32" s="113">
        <v>237.37800000000001</v>
      </c>
      <c r="C32" s="113">
        <v>638.81399999999996</v>
      </c>
      <c r="D32" s="110">
        <v>271.16199999999998</v>
      </c>
    </row>
    <row r="33" spans="1:4" x14ac:dyDescent="0.25">
      <c r="A33" s="108">
        <v>2000</v>
      </c>
      <c r="B33" s="113">
        <v>208.04</v>
      </c>
      <c r="C33" s="113">
        <v>583.92899999999997</v>
      </c>
      <c r="D33" s="110">
        <v>292.28899999999999</v>
      </c>
    </row>
    <row r="34" spans="1:4" x14ac:dyDescent="0.25">
      <c r="A34" s="108">
        <v>2001</v>
      </c>
      <c r="B34" s="113">
        <v>208.524</v>
      </c>
      <c r="C34" s="113">
        <v>584.00400000000002</v>
      </c>
      <c r="D34" s="110">
        <v>312.48399999999998</v>
      </c>
    </row>
    <row r="35" spans="1:4" x14ac:dyDescent="0.25">
      <c r="A35" s="108">
        <v>2002</v>
      </c>
      <c r="B35" s="113">
        <v>201.744</v>
      </c>
      <c r="C35" s="113">
        <v>585.37400000000002</v>
      </c>
      <c r="D35" s="110">
        <v>316.58199999999999</v>
      </c>
    </row>
    <row r="36" spans="1:4" x14ac:dyDescent="0.25">
      <c r="A36" s="108">
        <v>2003</v>
      </c>
      <c r="B36" s="113">
        <v>198.417</v>
      </c>
      <c r="C36" s="113">
        <v>579.86800000000005</v>
      </c>
      <c r="D36" s="110">
        <v>303.97899999999998</v>
      </c>
    </row>
    <row r="37" spans="1:4" x14ac:dyDescent="0.25">
      <c r="A37" s="108">
        <v>2004</v>
      </c>
      <c r="B37" s="113">
        <v>184.53100000000001</v>
      </c>
      <c r="C37" s="113">
        <v>547.00900000000001</v>
      </c>
      <c r="D37" s="110">
        <v>310.22500000000002</v>
      </c>
    </row>
    <row r="38" spans="1:4" x14ac:dyDescent="0.25">
      <c r="A38" s="108">
        <v>2005</v>
      </c>
      <c r="B38" s="113">
        <v>167</v>
      </c>
      <c r="C38" s="113">
        <v>487</v>
      </c>
      <c r="D38" s="110">
        <v>322</v>
      </c>
    </row>
    <row r="39" spans="1:4" x14ac:dyDescent="0.25">
      <c r="A39" s="108">
        <v>2006</v>
      </c>
      <c r="B39" s="113">
        <v>171</v>
      </c>
      <c r="C39" s="113">
        <v>449</v>
      </c>
      <c r="D39" s="110">
        <v>309</v>
      </c>
    </row>
    <row r="40" spans="1:4" x14ac:dyDescent="0.25">
      <c r="A40" s="108">
        <v>2007</v>
      </c>
      <c r="B40" s="113">
        <v>170</v>
      </c>
      <c r="C40" s="113">
        <v>464</v>
      </c>
      <c r="D40" s="110">
        <v>301</v>
      </c>
    </row>
    <row r="41" spans="1:4" x14ac:dyDescent="0.25">
      <c r="A41" s="108">
        <v>2008</v>
      </c>
      <c r="B41" s="113">
        <v>183</v>
      </c>
      <c r="C41" s="113">
        <v>432</v>
      </c>
      <c r="D41" s="110">
        <v>329</v>
      </c>
    </row>
    <row r="42" spans="1:4" x14ac:dyDescent="0.25">
      <c r="A42" s="108">
        <v>2009</v>
      </c>
      <c r="B42" s="113">
        <v>180.91200000000001</v>
      </c>
      <c r="C42" s="113">
        <v>370.327</v>
      </c>
      <c r="D42" s="110">
        <v>306.40699999999998</v>
      </c>
    </row>
    <row r="43" spans="1:4" x14ac:dyDescent="0.25">
      <c r="A43" s="108">
        <v>2010</v>
      </c>
      <c r="B43" s="113">
        <v>171</v>
      </c>
      <c r="C43" s="113">
        <v>366</v>
      </c>
      <c r="D43" s="110">
        <v>251</v>
      </c>
    </row>
    <row r="44" spans="1:4" x14ac:dyDescent="0.25">
      <c r="A44" s="108">
        <v>2011</v>
      </c>
      <c r="B44" s="113">
        <v>170.25299999999999</v>
      </c>
      <c r="C44" s="113">
        <v>336.25799999999998</v>
      </c>
      <c r="D44" s="110">
        <v>219.78899999999999</v>
      </c>
    </row>
    <row r="45" spans="1:4" x14ac:dyDescent="0.25">
      <c r="A45" s="108">
        <v>2012</v>
      </c>
      <c r="B45" s="113">
        <v>171.42599999999999</v>
      </c>
      <c r="C45" s="113">
        <v>295.791</v>
      </c>
      <c r="D45" s="110">
        <v>242.56800000000001</v>
      </c>
    </row>
    <row r="46" spans="1:4" x14ac:dyDescent="0.25">
      <c r="A46" s="33"/>
      <c r="B46" s="33"/>
      <c r="C46" s="33"/>
      <c r="D46" s="33"/>
    </row>
  </sheetData>
  <mergeCells count="3">
    <mergeCell ref="E17:H17"/>
    <mergeCell ref="E18:H18"/>
    <mergeCell ref="B20:D2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5" sqref="I35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Hospodářská zvířata vysočina</vt:lpstr>
      <vt:lpstr>Vývoj stavů hz v ČR</vt:lpstr>
      <vt:lpstr>Hospodářská zvířata ČR 2013</vt:lpstr>
      <vt:lpstr>Vyroba masa v ČR</vt:lpstr>
      <vt:lpstr>Stavy skotu a krav 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Kurz_PC</dc:creator>
  <cp:lastModifiedBy>Kurz_PC</cp:lastModifiedBy>
  <dcterms:created xsi:type="dcterms:W3CDTF">2014-08-21T06:20:58Z</dcterms:created>
  <dcterms:modified xsi:type="dcterms:W3CDTF">2015-11-25T11:57:01Z</dcterms:modified>
</cp:coreProperties>
</file>