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4520" windowHeight="12495" activeTab="1"/>
  </bookViews>
  <sheets>
    <sheet name="Základní údaje" sheetId="1" r:id="rId1"/>
    <sheet name="Seznam obcí" sheetId="2" r:id="rId2"/>
  </sheets>
  <calcPr calcId="145621"/>
</workbook>
</file>

<file path=xl/calcChain.xml><?xml version="1.0" encoding="utf-8"?>
<calcChain xmlns="http://schemas.openxmlformats.org/spreadsheetml/2006/main">
  <c r="D66" i="2" l="1"/>
  <c r="F66" i="2"/>
  <c r="G66" i="2"/>
  <c r="H66" i="2"/>
  <c r="C66" i="2"/>
  <c r="B66" i="2"/>
  <c r="E4" i="2"/>
  <c r="E7" i="2"/>
  <c r="E8" i="2"/>
  <c r="E10" i="2"/>
  <c r="E11" i="2"/>
  <c r="E12" i="2"/>
  <c r="E14" i="2"/>
  <c r="E19" i="2"/>
  <c r="E21" i="2"/>
  <c r="E22" i="2"/>
  <c r="E25" i="2"/>
  <c r="E26" i="2"/>
  <c r="E27" i="2"/>
  <c r="E28" i="2"/>
  <c r="E29" i="2"/>
  <c r="E30" i="2"/>
  <c r="E34" i="2"/>
  <c r="E36" i="2"/>
  <c r="E38" i="2"/>
  <c r="E39" i="2"/>
  <c r="E40" i="2"/>
  <c r="E41" i="2"/>
  <c r="E42" i="2"/>
  <c r="E43" i="2"/>
  <c r="E44" i="2"/>
  <c r="E46" i="2"/>
  <c r="E49" i="2"/>
  <c r="E50" i="2"/>
  <c r="E54" i="2"/>
  <c r="E57" i="2"/>
  <c r="E58" i="2"/>
  <c r="E59" i="2"/>
  <c r="E60" i="2"/>
  <c r="E61" i="2"/>
  <c r="E65" i="2"/>
  <c r="E18" i="2"/>
  <c r="E33" i="2"/>
  <c r="E3" i="2"/>
  <c r="E13" i="2"/>
  <c r="E5" i="2"/>
  <c r="E48" i="2"/>
  <c r="E32" i="2"/>
  <c r="E9" i="2"/>
  <c r="E24" i="2"/>
  <c r="E23" i="2"/>
  <c r="E35" i="2"/>
  <c r="E53" i="2"/>
  <c r="E63" i="2"/>
  <c r="E45" i="2"/>
  <c r="E51" i="2"/>
  <c r="E17" i="2"/>
  <c r="E15" i="2"/>
  <c r="E62" i="2"/>
  <c r="E47" i="2"/>
  <c r="E56" i="2"/>
  <c r="E31" i="2"/>
  <c r="E20" i="2"/>
  <c r="E64" i="2"/>
  <c r="E6" i="2"/>
  <c r="E37" i="2"/>
  <c r="E16" i="2"/>
  <c r="E52" i="2"/>
  <c r="E55" i="2"/>
  <c r="E2" i="2"/>
  <c r="E66" i="2" s="1"/>
  <c r="D181" i="1" l="1"/>
  <c r="D71" i="1"/>
  <c r="F181" i="1" l="1"/>
  <c r="F71" i="1"/>
  <c r="F5" i="1"/>
  <c r="C181" i="1"/>
  <c r="B181" i="1"/>
  <c r="C71" i="1"/>
  <c r="B71" i="1"/>
  <c r="D5" i="1"/>
  <c r="C5" i="1"/>
  <c r="B5" i="1"/>
  <c r="F182" i="1" l="1"/>
  <c r="C182" i="1"/>
  <c r="B182" i="1"/>
  <c r="D182" i="1"/>
  <c r="H181" i="1" l="1"/>
  <c r="H71" i="1" l="1"/>
  <c r="H5" i="1"/>
  <c r="H182" i="1" l="1"/>
</calcChain>
</file>

<file path=xl/sharedStrings.xml><?xml version="1.0" encoding="utf-8"?>
<sst xmlns="http://schemas.openxmlformats.org/spreadsheetml/2006/main" count="501" uniqueCount="239">
  <si>
    <t>ORP Jihlava</t>
  </si>
  <si>
    <t>Horní Dubenky</t>
  </si>
  <si>
    <t>ORP Pacov</t>
  </si>
  <si>
    <t>Bratřice</t>
  </si>
  <si>
    <t>Buřenice</t>
  </si>
  <si>
    <t>Cetoraz</t>
  </si>
  <si>
    <t>Čáslavsko</t>
  </si>
  <si>
    <t>Dobrá Voda u Pacova</t>
  </si>
  <si>
    <t>Důl</t>
  </si>
  <si>
    <t>Eš</t>
  </si>
  <si>
    <t>Kámen</t>
  </si>
  <si>
    <t>Lesná</t>
  </si>
  <si>
    <t>Lukavec</t>
  </si>
  <si>
    <t>Mezilesí</t>
  </si>
  <si>
    <t>Obrataň</t>
  </si>
  <si>
    <t>Pacov</t>
  </si>
  <si>
    <t>Pošná</t>
  </si>
  <si>
    <t>Salačova Lhota</t>
  </si>
  <si>
    <t>Samšín</t>
  </si>
  <si>
    <t>Těchobuz</t>
  </si>
  <si>
    <t>Velká Chyška</t>
  </si>
  <si>
    <t>Věžná</t>
  </si>
  <si>
    <t>Vyklantice</t>
  </si>
  <si>
    <t>Vysoká Lhota</t>
  </si>
  <si>
    <t>Zhořec</t>
  </si>
  <si>
    <t>Zlátenka</t>
  </si>
  <si>
    <t>ORP Pelhřimov</t>
  </si>
  <si>
    <t>Arneštovice</t>
  </si>
  <si>
    <t>Bělá</t>
  </si>
  <si>
    <t>Bohdalín</t>
  </si>
  <si>
    <t>Bořetice</t>
  </si>
  <si>
    <t>Bořetín</t>
  </si>
  <si>
    <t>Božejov</t>
  </si>
  <si>
    <t>Častrov</t>
  </si>
  <si>
    <t>Černov</t>
  </si>
  <si>
    <t>Černovice</t>
  </si>
  <si>
    <t>Hojovice</t>
  </si>
  <si>
    <t>Horní Cerekev</t>
  </si>
  <si>
    <t>Horní Ves</t>
  </si>
  <si>
    <t>Hořepník</t>
  </si>
  <si>
    <t>Chýstovice</t>
  </si>
  <si>
    <t>Chyšná</t>
  </si>
  <si>
    <t>Kamenice nad Lipou</t>
  </si>
  <si>
    <t>Košetice</t>
  </si>
  <si>
    <t>Křeč</t>
  </si>
  <si>
    <t>Křešín</t>
  </si>
  <si>
    <t>Leskovice</t>
  </si>
  <si>
    <t>Lhota-Vlasenice</t>
  </si>
  <si>
    <t>Lidmaň</t>
  </si>
  <si>
    <t>Martinice u Onšova</t>
  </si>
  <si>
    <t>Mezná</t>
  </si>
  <si>
    <t>Mnich</t>
  </si>
  <si>
    <t>Moraveč</t>
  </si>
  <si>
    <t>Nová Cerekev</t>
  </si>
  <si>
    <t>Onšov</t>
  </si>
  <si>
    <t>Počátky</t>
  </si>
  <si>
    <t>Polesí</t>
  </si>
  <si>
    <t>Rodinov</t>
  </si>
  <si>
    <t>Rovná</t>
  </si>
  <si>
    <t>Stojčín</t>
  </si>
  <si>
    <t>Střítež</t>
  </si>
  <si>
    <t>Těmice</t>
  </si>
  <si>
    <t>Ústrašín</t>
  </si>
  <si>
    <t>Včelnička</t>
  </si>
  <si>
    <t>Veselá</t>
  </si>
  <si>
    <t>Žirovnice</t>
  </si>
  <si>
    <t>Cetule</t>
  </si>
  <si>
    <t>Babice</t>
  </si>
  <si>
    <t>Kyjov</t>
  </si>
  <si>
    <t>Radějov</t>
  </si>
  <si>
    <t>Místní části</t>
  </si>
  <si>
    <t>Katastrální území</t>
  </si>
  <si>
    <t>Jelenov</t>
  </si>
  <si>
    <t>Kopaniny</t>
  </si>
  <si>
    <t>Skočidolovice</t>
  </si>
  <si>
    <t>Štědrovice</t>
  </si>
  <si>
    <t>Nová Ves</t>
  </si>
  <si>
    <t>Nízká Lhota</t>
  </si>
  <si>
    <t>Nový Dvůr</t>
  </si>
  <si>
    <t>Bezděkov</t>
  </si>
  <si>
    <t>Týmova Ves</t>
  </si>
  <si>
    <t>Velká Ves</t>
  </si>
  <si>
    <t>Holýšov</t>
  </si>
  <si>
    <t>Zelená Ves</t>
  </si>
  <si>
    <t>Bezděčín</t>
  </si>
  <si>
    <t>Hrobská Zahrádka</t>
  </si>
  <si>
    <t>Moudrov</t>
  </si>
  <si>
    <t>Sudkův Důl</t>
  </si>
  <si>
    <t>Šimpach</t>
  </si>
  <si>
    <t>Údolí</t>
  </si>
  <si>
    <t>Vintířov</t>
  </si>
  <si>
    <t>Kyjov u Buřenic</t>
  </si>
  <si>
    <t>Radějov u Buřenic</t>
  </si>
  <si>
    <t>Lesná u Velké Chyšky</t>
  </si>
  <si>
    <t>Lukavec u Pacova</t>
  </si>
  <si>
    <t>Kámen u Pacova</t>
  </si>
  <si>
    <t>Bezděčín u Obrataně</t>
  </si>
  <si>
    <t>Bedřichov</t>
  </si>
  <si>
    <t>Jetřichovec</t>
  </si>
  <si>
    <t>Roučkovice</t>
  </si>
  <si>
    <t>Velká Rovná</t>
  </si>
  <si>
    <t>Zhoř</t>
  </si>
  <si>
    <t>Bedřichov u Zhořce</t>
  </si>
  <si>
    <t>Zhoř u Pacova</t>
  </si>
  <si>
    <t>Proseč u Pošné</t>
  </si>
  <si>
    <t>Zahrádka u Pošné</t>
  </si>
  <si>
    <t xml:space="preserve">Proseč </t>
  </si>
  <si>
    <t>Zahrádka</t>
  </si>
  <si>
    <t>Nesvačily</t>
  </si>
  <si>
    <t>Malá Černá</t>
  </si>
  <si>
    <t>Velká Černá</t>
  </si>
  <si>
    <t>Přáslavice</t>
  </si>
  <si>
    <t>Brná</t>
  </si>
  <si>
    <t>Kateřinky</t>
  </si>
  <si>
    <t>Staré Vyklantice</t>
  </si>
  <si>
    <t>Nové Vyklantice</t>
  </si>
  <si>
    <t>Nový Smrdov</t>
  </si>
  <si>
    <t>Petrovsko</t>
  </si>
  <si>
    <t>Starý Smrdov</t>
  </si>
  <si>
    <t>Zhořec u Pacova</t>
  </si>
  <si>
    <t>Bělá u Horní Cerekve</t>
  </si>
  <si>
    <t>Ctiboř</t>
  </si>
  <si>
    <t>Jakubín</t>
  </si>
  <si>
    <t>Metánov</t>
  </si>
  <si>
    <t>Pelec</t>
  </si>
  <si>
    <t>Perky</t>
  </si>
  <si>
    <t>Ctiboř u Častrova</t>
  </si>
  <si>
    <t>Benešov</t>
  </si>
  <si>
    <t>Dobešov</t>
  </si>
  <si>
    <t>Panské Mlýny</t>
  </si>
  <si>
    <t>Rytov</t>
  </si>
  <si>
    <t>Svatava</t>
  </si>
  <si>
    <t>Vackov</t>
  </si>
  <si>
    <t>Vlkosovice</t>
  </si>
  <si>
    <t>Černovice u Tábora</t>
  </si>
  <si>
    <t>Dobešov u Černovic</t>
  </si>
  <si>
    <t>Střítež u Černovic</t>
  </si>
  <si>
    <t>Svatava u Černovic</t>
  </si>
  <si>
    <t>Chrástov</t>
  </si>
  <si>
    <t>Hříběcí</t>
  </si>
  <si>
    <t>Těšenov</t>
  </si>
  <si>
    <t>Turovka</t>
  </si>
  <si>
    <t>Březina</t>
  </si>
  <si>
    <t>Mašovice</t>
  </si>
  <si>
    <t>Vítovice</t>
  </si>
  <si>
    <t>Březina u Hořepníku</t>
  </si>
  <si>
    <t>Mašovice u Hořepníku</t>
  </si>
  <si>
    <t>Jedlina</t>
  </si>
  <si>
    <t>Antonka</t>
  </si>
  <si>
    <t>Březí</t>
  </si>
  <si>
    <t>Gabrielka</t>
  </si>
  <si>
    <t>Johanka</t>
  </si>
  <si>
    <t>Pravíkov</t>
  </si>
  <si>
    <t>Vodná</t>
  </si>
  <si>
    <t>Blažnov</t>
  </si>
  <si>
    <t>Čeněnice</t>
  </si>
  <si>
    <t>Kramolín</t>
  </si>
  <si>
    <t>Mohelnice</t>
  </si>
  <si>
    <t>Kramolín u Křešína</t>
  </si>
  <si>
    <t>Křešín u Pacova</t>
  </si>
  <si>
    <t>Lhota</t>
  </si>
  <si>
    <t>Vlasenice</t>
  </si>
  <si>
    <t>Bohutín</t>
  </si>
  <si>
    <t>Hojava</t>
  </si>
  <si>
    <t>Lidmaňka</t>
  </si>
  <si>
    <t>Skoranovice</t>
  </si>
  <si>
    <t>Vratišov</t>
  </si>
  <si>
    <t>Mezná u Pelhřimova</t>
  </si>
  <si>
    <t>Vratišov u Mezné</t>
  </si>
  <si>
    <t>Dvořiště</t>
  </si>
  <si>
    <t>Chválkov</t>
  </si>
  <si>
    <t>Mirotín</t>
  </si>
  <si>
    <t>Rutov</t>
  </si>
  <si>
    <t>Částkovice</t>
  </si>
  <si>
    <t>Chmelná</t>
  </si>
  <si>
    <t>Markvarec</t>
  </si>
  <si>
    <t>Myslov</t>
  </si>
  <si>
    <t>Proseč-Obořiště</t>
  </si>
  <si>
    <t>Stanovice</t>
  </si>
  <si>
    <t>Chmelná u Pelhřimova</t>
  </si>
  <si>
    <t>Markvarec u Nové Cerekve</t>
  </si>
  <si>
    <t>Stanovice u Nové Cerekve</t>
  </si>
  <si>
    <t>Chlovy</t>
  </si>
  <si>
    <t>Těškovice</t>
  </si>
  <si>
    <t>Těškovice u Onšova</t>
  </si>
  <si>
    <t>Heřmaneč</t>
  </si>
  <si>
    <t>Horní Vilímeč</t>
  </si>
  <si>
    <t>Léskovec</t>
  </si>
  <si>
    <t>Prostý</t>
  </si>
  <si>
    <t>Vesce</t>
  </si>
  <si>
    <t>Heřmaneč u Počátek</t>
  </si>
  <si>
    <t>Vesce u Počátek</t>
  </si>
  <si>
    <t>Rovná u Hořepníku</t>
  </si>
  <si>
    <t>Bor</t>
  </si>
  <si>
    <t>Krumvald</t>
  </si>
  <si>
    <t>Bor u Božejova</t>
  </si>
  <si>
    <t>Střítež u Božejova</t>
  </si>
  <si>
    <t>Babín</t>
  </si>
  <si>
    <t>Dráchov</t>
  </si>
  <si>
    <t>Drahoňov</t>
  </si>
  <si>
    <t>Knížata</t>
  </si>
  <si>
    <t>Nový Drahoňov</t>
  </si>
  <si>
    <t>Dráchov u Těmic</t>
  </si>
  <si>
    <t>Veselá u Častrova</t>
  </si>
  <si>
    <t>Cholunná</t>
  </si>
  <si>
    <t>Litkovice</t>
  </si>
  <si>
    <t>Stranná</t>
  </si>
  <si>
    <t>Štítné</t>
  </si>
  <si>
    <t>Vlčetín</t>
  </si>
  <si>
    <t>Stranná u Žirovnice</t>
  </si>
  <si>
    <t>ORP/Obec</t>
  </si>
  <si>
    <t>Počet k.ú.</t>
  </si>
  <si>
    <t>http://nahlizenidokn.cuzk.cz/</t>
  </si>
  <si>
    <t>Zdroje dat:</t>
  </si>
  <si>
    <t>Celkem ORP Jihlava</t>
  </si>
  <si>
    <t>Celkem ORP Pacov</t>
  </si>
  <si>
    <t>Celkem ORP Pelhřimov</t>
  </si>
  <si>
    <t>CELKEM MAS</t>
  </si>
  <si>
    <t>Útěchovice p. Straž.</t>
  </si>
  <si>
    <t>Chrástov u H. Cerekve</t>
  </si>
  <si>
    <t>Lhota u Kamenice n. L.</t>
  </si>
  <si>
    <t>Vlasenice u Kamenice n. L.</t>
  </si>
  <si>
    <t>Chválkov u Kamenice n. L.</t>
  </si>
  <si>
    <t>Těmice u Kamenice n. L.</t>
  </si>
  <si>
    <t>Statut</t>
  </si>
  <si>
    <t>2-město</t>
  </si>
  <si>
    <t>3-městys</t>
  </si>
  <si>
    <t>0-ostatní obce</t>
  </si>
  <si>
    <t>Počet částí obce</t>
  </si>
  <si>
    <t>Útěchovice pod Stražištěm</t>
  </si>
  <si>
    <t xml:space="preserve">Obec </t>
  </si>
  <si>
    <t>Celková výměra (ha)</t>
  </si>
  <si>
    <t>Obyvatelé ve věku 0–14 let celkem</t>
  </si>
  <si>
    <t>Obyvatelé ve věku 15–64 let celkem</t>
  </si>
  <si>
    <t>Obyvatelé ve věku 65 a více let celkem</t>
  </si>
  <si>
    <t xml:space="preserve">Celkem počet obyvatel </t>
  </si>
  <si>
    <t>Ženy</t>
  </si>
  <si>
    <t>Muži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</si>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</sst>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</fills>
  <borders count="3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medium">
        <color indexed="64"/>
      </left>
      <right style="hair">
        <color auto="1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auto="1"/>
      </left>
      <right/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83">
    <xf numFmtId="0" fontId="0" fillId="0" borderId="0" xfId="0"/>
    <xf numFmtId="0" fontId="3" fillId="0" borderId="0" xfId="0" applyFont="1"/>
    <xf numFmtId="0" fontId="3" fillId="0" borderId="7" xfId="0" applyFont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4" fillId="0" borderId="11" xfId="0" applyFont="1" applyBorder="1" applyAlignment="1">
      <alignment wrapText="1"/>
    </xf>
    <xf numFmtId="3" fontId="5" fillId="0" borderId="1" xfId="1" applyNumberFormat="1" applyFont="1" applyBorder="1" applyAlignment="1">
      <alignment horizontal="left" wrapText="1"/>
    </xf>
    <xf numFmtId="3" fontId="5" fillId="0" borderId="1" xfId="1" applyNumberFormat="1" applyFont="1" applyBorder="1" applyAlignment="1">
      <alignment horizontal="center" wrapText="1"/>
    </xf>
    <xf numFmtId="3" fontId="5" fillId="0" borderId="12" xfId="1" applyNumberFormat="1" applyFont="1" applyBorder="1" applyAlignment="1">
      <alignment horizontal="center" wrapText="1"/>
    </xf>
    <xf numFmtId="3" fontId="5" fillId="0" borderId="0" xfId="1" applyNumberFormat="1" applyFont="1" applyAlignment="1">
      <alignment horizontal="right"/>
    </xf>
    <xf numFmtId="0" fontId="4" fillId="0" borderId="0" xfId="0" applyFont="1"/>
    <xf numFmtId="0" fontId="4" fillId="2" borderId="9" xfId="0" applyFont="1" applyFill="1" applyBorder="1" applyAlignment="1">
      <alignment wrapText="1"/>
    </xf>
    <xf numFmtId="3" fontId="5" fillId="2" borderId="3" xfId="1" applyNumberFormat="1" applyFont="1" applyFill="1" applyBorder="1" applyAlignment="1">
      <alignment horizontal="left" wrapText="1"/>
    </xf>
    <xf numFmtId="3" fontId="5" fillId="2" borderId="3" xfId="1" applyNumberFormat="1" applyFont="1" applyFill="1" applyBorder="1" applyAlignment="1">
      <alignment horizontal="center" wrapText="1"/>
    </xf>
    <xf numFmtId="3" fontId="5" fillId="2" borderId="10" xfId="1" applyNumberFormat="1" applyFont="1" applyFill="1" applyBorder="1" applyAlignment="1">
      <alignment horizontal="center" wrapText="1"/>
    </xf>
    <xf numFmtId="0" fontId="6" fillId="0" borderId="0" xfId="0" applyFont="1"/>
    <xf numFmtId="0" fontId="4" fillId="0" borderId="1" xfId="0" applyFont="1" applyBorder="1" applyAlignment="1">
      <alignment horizontal="left" wrapText="1"/>
    </xf>
    <xf numFmtId="3" fontId="4" fillId="0" borderId="1" xfId="0" applyNumberFormat="1" applyFont="1" applyBorder="1" applyAlignment="1">
      <alignment horizontal="center" wrapText="1"/>
    </xf>
    <xf numFmtId="3" fontId="4" fillId="0" borderId="1" xfId="0" applyNumberFormat="1" applyFont="1" applyBorder="1" applyAlignment="1">
      <alignment horizontal="left" wrapText="1"/>
    </xf>
    <xf numFmtId="3" fontId="4" fillId="0" borderId="12" xfId="0" applyNumberFormat="1" applyFont="1" applyBorder="1" applyAlignment="1">
      <alignment horizontal="center" wrapText="1"/>
    </xf>
    <xf numFmtId="3" fontId="4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2" borderId="3" xfId="0" applyFont="1" applyFill="1" applyBorder="1" applyAlignment="1">
      <alignment wrapText="1"/>
    </xf>
    <xf numFmtId="3" fontId="4" fillId="2" borderId="3" xfId="0" applyNumberFormat="1" applyFont="1" applyFill="1" applyBorder="1" applyAlignment="1">
      <alignment horizontal="center" wrapText="1"/>
    </xf>
    <xf numFmtId="3" fontId="4" fillId="2" borderId="10" xfId="0" applyNumberFormat="1" applyFont="1" applyFill="1" applyBorder="1" applyAlignment="1">
      <alignment horizontal="center" wrapText="1"/>
    </xf>
    <xf numFmtId="0" fontId="4" fillId="2" borderId="14" xfId="0" applyFont="1" applyFill="1" applyBorder="1" applyAlignment="1">
      <alignment wrapText="1"/>
    </xf>
    <xf numFmtId="0" fontId="4" fillId="2" borderId="13" xfId="0" applyFont="1" applyFill="1" applyBorder="1" applyAlignment="1">
      <alignment horizontal="left" wrapText="1"/>
    </xf>
    <xf numFmtId="0" fontId="4" fillId="2" borderId="13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horizontal="center" wrapText="1"/>
    </xf>
    <xf numFmtId="0" fontId="3" fillId="3" borderId="16" xfId="0" applyFont="1" applyFill="1" applyBorder="1" applyAlignment="1">
      <alignment wrapText="1"/>
    </xf>
    <xf numFmtId="0" fontId="3" fillId="3" borderId="17" xfId="0" applyFont="1" applyFill="1" applyBorder="1" applyAlignment="1">
      <alignment horizontal="left" wrapText="1"/>
    </xf>
    <xf numFmtId="3" fontId="3" fillId="3" borderId="17" xfId="0" applyNumberFormat="1" applyFont="1" applyFill="1" applyBorder="1" applyAlignment="1">
      <alignment horizontal="center" wrapText="1"/>
    </xf>
    <xf numFmtId="3" fontId="3" fillId="3" borderId="18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Alignment="1">
      <alignment horizontal="left" wrapText="1"/>
    </xf>
    <xf numFmtId="3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7" fillId="0" borderId="0" xfId="2" applyFont="1" applyFill="1" applyBorder="1" applyAlignment="1"/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3" fontId="4" fillId="0" borderId="13" xfId="0" applyNumberFormat="1" applyFont="1" applyBorder="1" applyAlignment="1">
      <alignment horizontal="center" wrapText="1"/>
    </xf>
    <xf numFmtId="3" fontId="4" fillId="0" borderId="23" xfId="0" applyNumberFormat="1" applyFont="1" applyBorder="1" applyAlignment="1">
      <alignment horizontal="center" wrapText="1"/>
    </xf>
    <xf numFmtId="3" fontId="4" fillId="0" borderId="22" xfId="0" applyNumberFormat="1" applyFont="1" applyBorder="1" applyAlignment="1">
      <alignment horizontal="center" wrapText="1"/>
    </xf>
    <xf numFmtId="3" fontId="4" fillId="0" borderId="13" xfId="0" applyNumberFormat="1" applyFont="1" applyBorder="1" applyAlignment="1">
      <alignment horizontal="center" vertical="center" wrapText="1"/>
    </xf>
    <xf numFmtId="3" fontId="4" fillId="0" borderId="23" xfId="0" applyNumberFormat="1" applyFont="1" applyBorder="1" applyAlignment="1">
      <alignment horizontal="center" vertical="center" wrapText="1"/>
    </xf>
    <xf numFmtId="3" fontId="4" fillId="0" borderId="22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wrapText="1"/>
    </xf>
    <xf numFmtId="0" fontId="3" fillId="0" borderId="27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3" fontId="4" fillId="0" borderId="15" xfId="0" applyNumberFormat="1" applyFont="1" applyBorder="1" applyAlignment="1">
      <alignment horizontal="center" vertical="center" wrapText="1"/>
    </xf>
    <xf numFmtId="3" fontId="4" fillId="0" borderId="30" xfId="0" applyNumberFormat="1" applyFont="1" applyBorder="1" applyAlignment="1">
      <alignment horizontal="center" vertical="center" wrapText="1"/>
    </xf>
    <xf numFmtId="3" fontId="4" fillId="0" borderId="24" xfId="0" applyNumberFormat="1" applyFont="1" applyBorder="1" applyAlignment="1">
      <alignment horizontal="center" vertical="center" wrapText="1"/>
    </xf>
    <xf numFmtId="0" fontId="3" fillId="4" borderId="31" xfId="0" applyFont="1" applyFill="1" applyBorder="1" applyAlignment="1">
      <alignment horizontal="center" vertical="center" wrapText="1"/>
    </xf>
    <xf numFmtId="0" fontId="8" fillId="4" borderId="31" xfId="0" applyFont="1" applyFill="1" applyBorder="1" applyAlignment="1" applyProtection="1">
      <alignment horizontal="center" vertical="center" wrapText="1"/>
      <protection locked="0"/>
    </xf>
    <xf numFmtId="0" fontId="4" fillId="0" borderId="31" xfId="0" applyFont="1" applyBorder="1" applyAlignment="1">
      <alignment horizontal="left" vertical="center"/>
    </xf>
    <xf numFmtId="164" fontId="4" fillId="0" borderId="31" xfId="0" applyNumberFormat="1" applyFont="1" applyBorder="1" applyAlignment="1">
      <alignment horizontal="right"/>
    </xf>
    <xf numFmtId="3" fontId="5" fillId="0" borderId="31" xfId="0" applyNumberFormat="1" applyFont="1" applyBorder="1" applyAlignment="1">
      <alignment horizontal="right" vertical="center"/>
    </xf>
    <xf numFmtId="0" fontId="3" fillId="0" borderId="31" xfId="0" applyFont="1" applyBorder="1" applyAlignment="1">
      <alignment horizontal="left" vertical="center"/>
    </xf>
    <xf numFmtId="165" fontId="3" fillId="0" borderId="31" xfId="0" applyNumberFormat="1" applyFont="1" applyBorder="1" applyAlignment="1">
      <alignment horizontal="right" vertical="center"/>
    </xf>
    <xf numFmtId="3" fontId="3" fillId="0" borderId="31" xfId="0" applyNumberFormat="1" applyFont="1" applyBorder="1" applyAlignment="1">
      <alignment horizontal="right" vertical="center"/>
    </xf>
  </cellXfs>
  <cellStyles count="3">
    <cellStyle name="Hypertextový odkaz" xfId="2" builtinId="8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nahlizenidokn.cuzk.cz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 summaryRight="0"/>
  </sheetPr>
  <dimension ref="A1:Y185"/>
  <sheetViews>
    <sheetView topLeftCell="A39" zoomScaleNormal="100" workbookViewId="0">
      <selection activeCell="K173" sqref="K173"/>
    </sheetView>
  </sheetViews>
  <sheetFormatPr defaultRowHeight="12.75" x14ac:dyDescent="0.2"/>
  <cols>
    <col min="1" max="1" width="19.140625" style="40" customWidth="1"/>
    <col min="2" max="2" width="8.140625" style="39" customWidth="1"/>
    <col min="3" max="3" width="8.140625" style="39" bestFit="1" customWidth="1"/>
    <col min="4" max="4" width="8" style="39" bestFit="1" customWidth="1"/>
    <col min="5" max="5" width="18.5703125" style="37" customWidth="1"/>
    <col min="6" max="6" width="6" style="39" bestFit="1" customWidth="1"/>
    <col min="7" max="7" width="22" style="37" customWidth="1"/>
    <col min="8" max="8" width="6" style="39" bestFit="1" customWidth="1"/>
    <col min="9" max="25" width="5.42578125" style="11" bestFit="1" customWidth="1"/>
    <col min="26" max="16384" width="9.140625" style="11"/>
  </cols>
  <sheetData>
    <row r="1" spans="1:25" s="1" customFormat="1" x14ac:dyDescent="0.2">
      <c r="A1" s="68" t="s">
        <v>210</v>
      </c>
      <c r="B1" s="63" t="s">
        <v>224</v>
      </c>
      <c r="C1" s="64"/>
      <c r="D1" s="65"/>
      <c r="E1" s="66" t="s">
        <v>70</v>
      </c>
      <c r="F1" s="66" t="s">
        <v>228</v>
      </c>
      <c r="G1" s="66" t="s">
        <v>71</v>
      </c>
      <c r="H1" s="70" t="s">
        <v>211</v>
      </c>
    </row>
    <row r="2" spans="1:25" s="1" customFormat="1" ht="25.5" x14ac:dyDescent="0.2">
      <c r="A2" s="69"/>
      <c r="B2" s="42" t="s">
        <v>225</v>
      </c>
      <c r="C2" s="42" t="s">
        <v>226</v>
      </c>
      <c r="D2" s="42" t="s">
        <v>227</v>
      </c>
      <c r="E2" s="67"/>
      <c r="F2" s="67"/>
      <c r="G2" s="67"/>
      <c r="H2" s="71"/>
    </row>
    <row r="3" spans="1:25" s="1" customFormat="1" x14ac:dyDescent="0.2">
      <c r="A3" s="2" t="s">
        <v>0</v>
      </c>
      <c r="B3" s="4"/>
      <c r="C3" s="4"/>
      <c r="D3" s="4"/>
      <c r="E3" s="3"/>
      <c r="F3" s="4"/>
      <c r="G3" s="3"/>
      <c r="H3" s="5"/>
    </row>
    <row r="4" spans="1:25" s="1" customFormat="1" x14ac:dyDescent="0.2">
      <c r="A4" s="6" t="s">
        <v>1</v>
      </c>
      <c r="B4" s="8"/>
      <c r="C4" s="8"/>
      <c r="D4" s="8">
        <v>1</v>
      </c>
      <c r="E4" s="7" t="s">
        <v>1</v>
      </c>
      <c r="F4" s="8">
        <v>1</v>
      </c>
      <c r="G4" s="7" t="s">
        <v>1</v>
      </c>
      <c r="H4" s="9">
        <v>1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1"/>
    </row>
    <row r="5" spans="1:25" s="1" customFormat="1" x14ac:dyDescent="0.2">
      <c r="A5" s="12" t="s">
        <v>214</v>
      </c>
      <c r="B5" s="14">
        <f t="shared" ref="B5:D5" si="0">SUM(B4)</f>
        <v>0</v>
      </c>
      <c r="C5" s="14">
        <f t="shared" si="0"/>
        <v>0</v>
      </c>
      <c r="D5" s="14">
        <f t="shared" si="0"/>
        <v>1</v>
      </c>
      <c r="E5" s="13"/>
      <c r="F5" s="14">
        <f>SUM(F4)</f>
        <v>1</v>
      </c>
      <c r="G5" s="13"/>
      <c r="H5" s="15">
        <f>SUM(H4)</f>
        <v>1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1"/>
    </row>
    <row r="6" spans="1:25" s="1" customFormat="1" x14ac:dyDescent="0.2">
      <c r="A6" s="2" t="s">
        <v>2</v>
      </c>
      <c r="B6" s="4"/>
      <c r="C6" s="4"/>
      <c r="D6" s="4"/>
      <c r="E6" s="3"/>
      <c r="F6" s="4"/>
      <c r="G6" s="3"/>
      <c r="H6" s="5"/>
    </row>
    <row r="7" spans="1:25" x14ac:dyDescent="0.2">
      <c r="A7" s="47" t="s">
        <v>3</v>
      </c>
      <c r="B7" s="51"/>
      <c r="C7" s="51"/>
      <c r="D7" s="54">
        <v>1</v>
      </c>
      <c r="E7" s="17" t="s">
        <v>3</v>
      </c>
      <c r="F7" s="18">
        <v>1</v>
      </c>
      <c r="G7" s="19" t="s">
        <v>3</v>
      </c>
      <c r="H7" s="72">
        <v>1</v>
      </c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</row>
    <row r="8" spans="1:25" x14ac:dyDescent="0.2">
      <c r="A8" s="47"/>
      <c r="B8" s="53"/>
      <c r="C8" s="53"/>
      <c r="D8" s="56"/>
      <c r="E8" s="17" t="s">
        <v>66</v>
      </c>
      <c r="F8" s="18">
        <v>1</v>
      </c>
      <c r="G8" s="19" t="s">
        <v>3</v>
      </c>
      <c r="H8" s="73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</row>
    <row r="9" spans="1:25" s="16" customFormat="1" x14ac:dyDescent="0.2">
      <c r="A9" s="47" t="s">
        <v>4</v>
      </c>
      <c r="B9" s="51"/>
      <c r="C9" s="51"/>
      <c r="D9" s="54">
        <v>1</v>
      </c>
      <c r="E9" s="17" t="s">
        <v>4</v>
      </c>
      <c r="F9" s="18">
        <v>1</v>
      </c>
      <c r="G9" s="19" t="s">
        <v>4</v>
      </c>
      <c r="H9" s="72">
        <v>1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</row>
    <row r="10" spans="1:25" s="16" customFormat="1" x14ac:dyDescent="0.2">
      <c r="A10" s="47"/>
      <c r="B10" s="52"/>
      <c r="C10" s="52"/>
      <c r="D10" s="55"/>
      <c r="E10" s="17" t="s">
        <v>67</v>
      </c>
      <c r="F10" s="18">
        <v>1</v>
      </c>
      <c r="G10" s="19" t="s">
        <v>4</v>
      </c>
      <c r="H10" s="73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</row>
    <row r="11" spans="1:25" s="16" customFormat="1" x14ac:dyDescent="0.2">
      <c r="A11" s="47"/>
      <c r="B11" s="52"/>
      <c r="C11" s="52"/>
      <c r="D11" s="55"/>
      <c r="E11" s="17" t="s">
        <v>68</v>
      </c>
      <c r="F11" s="18">
        <v>1</v>
      </c>
      <c r="G11" s="19" t="s">
        <v>91</v>
      </c>
      <c r="H11" s="20">
        <v>1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</row>
    <row r="12" spans="1:25" s="16" customFormat="1" x14ac:dyDescent="0.2">
      <c r="A12" s="47"/>
      <c r="B12" s="53"/>
      <c r="C12" s="53"/>
      <c r="D12" s="56"/>
      <c r="E12" s="17" t="s">
        <v>69</v>
      </c>
      <c r="F12" s="18">
        <v>1</v>
      </c>
      <c r="G12" s="19" t="s">
        <v>92</v>
      </c>
      <c r="H12" s="20">
        <v>1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</row>
    <row r="13" spans="1:25" x14ac:dyDescent="0.2">
      <c r="A13" s="6" t="s">
        <v>5</v>
      </c>
      <c r="B13" s="18"/>
      <c r="C13" s="18"/>
      <c r="D13" s="18">
        <v>1</v>
      </c>
      <c r="E13" s="19" t="s">
        <v>5</v>
      </c>
      <c r="F13" s="18">
        <v>1</v>
      </c>
      <c r="G13" s="19" t="s">
        <v>5</v>
      </c>
      <c r="H13" s="20">
        <v>1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</row>
    <row r="14" spans="1:25" x14ac:dyDescent="0.2">
      <c r="A14" s="47" t="s">
        <v>6</v>
      </c>
      <c r="B14" s="51"/>
      <c r="C14" s="51"/>
      <c r="D14" s="54">
        <v>1</v>
      </c>
      <c r="E14" s="19" t="s">
        <v>6</v>
      </c>
      <c r="F14" s="18">
        <v>1</v>
      </c>
      <c r="G14" s="19" t="s">
        <v>6</v>
      </c>
      <c r="H14" s="72">
        <v>1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</row>
    <row r="15" spans="1:25" x14ac:dyDescent="0.2">
      <c r="A15" s="47"/>
      <c r="B15" s="52"/>
      <c r="C15" s="52"/>
      <c r="D15" s="55"/>
      <c r="E15" s="19" t="s">
        <v>72</v>
      </c>
      <c r="F15" s="18">
        <v>1</v>
      </c>
      <c r="G15" s="19" t="s">
        <v>6</v>
      </c>
      <c r="H15" s="74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</row>
    <row r="16" spans="1:25" x14ac:dyDescent="0.2">
      <c r="A16" s="47"/>
      <c r="B16" s="52"/>
      <c r="C16" s="52"/>
      <c r="D16" s="55"/>
      <c r="E16" s="19" t="s">
        <v>73</v>
      </c>
      <c r="F16" s="18">
        <v>1</v>
      </c>
      <c r="G16" s="19" t="s">
        <v>6</v>
      </c>
      <c r="H16" s="73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</row>
    <row r="17" spans="1:25" x14ac:dyDescent="0.2">
      <c r="A17" s="47"/>
      <c r="B17" s="52"/>
      <c r="C17" s="52"/>
      <c r="D17" s="55"/>
      <c r="E17" s="19" t="s">
        <v>74</v>
      </c>
      <c r="F17" s="18">
        <v>1</v>
      </c>
      <c r="G17" s="19" t="s">
        <v>75</v>
      </c>
      <c r="H17" s="72">
        <v>1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</row>
    <row r="18" spans="1:25" x14ac:dyDescent="0.2">
      <c r="A18" s="47"/>
      <c r="B18" s="53"/>
      <c r="C18" s="53"/>
      <c r="D18" s="56"/>
      <c r="E18" s="19" t="s">
        <v>75</v>
      </c>
      <c r="F18" s="18">
        <v>1</v>
      </c>
      <c r="G18" s="19" t="s">
        <v>75</v>
      </c>
      <c r="H18" s="73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</row>
    <row r="19" spans="1:25" x14ac:dyDescent="0.2">
      <c r="A19" s="6" t="s">
        <v>7</v>
      </c>
      <c r="B19" s="24"/>
      <c r="C19" s="24"/>
      <c r="D19" s="18">
        <v>1</v>
      </c>
      <c r="E19" s="23" t="s">
        <v>7</v>
      </c>
      <c r="F19" s="18">
        <v>1</v>
      </c>
      <c r="G19" s="23" t="s">
        <v>7</v>
      </c>
      <c r="H19" s="20">
        <v>1</v>
      </c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  <row r="20" spans="1:25" x14ac:dyDescent="0.2">
      <c r="A20" s="47" t="s">
        <v>8</v>
      </c>
      <c r="B20" s="60"/>
      <c r="C20" s="60"/>
      <c r="D20" s="54">
        <v>1</v>
      </c>
      <c r="E20" s="17" t="s">
        <v>8</v>
      </c>
      <c r="F20" s="18">
        <v>1</v>
      </c>
      <c r="G20" s="17" t="s">
        <v>8</v>
      </c>
      <c r="H20" s="72">
        <v>1</v>
      </c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</row>
    <row r="21" spans="1:25" x14ac:dyDescent="0.2">
      <c r="A21" s="47"/>
      <c r="B21" s="62"/>
      <c r="C21" s="62"/>
      <c r="D21" s="56"/>
      <c r="E21" s="17" t="s">
        <v>76</v>
      </c>
      <c r="F21" s="18">
        <v>1</v>
      </c>
      <c r="G21" s="17" t="s">
        <v>8</v>
      </c>
      <c r="H21" s="73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</row>
    <row r="22" spans="1:25" x14ac:dyDescent="0.2">
      <c r="A22" s="6" t="s">
        <v>9</v>
      </c>
      <c r="B22" s="18"/>
      <c r="C22" s="18"/>
      <c r="D22" s="18">
        <v>1</v>
      </c>
      <c r="E22" s="19" t="s">
        <v>9</v>
      </c>
      <c r="F22" s="18">
        <v>1</v>
      </c>
      <c r="G22" s="19" t="s">
        <v>9</v>
      </c>
      <c r="H22" s="20">
        <v>1</v>
      </c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</row>
    <row r="23" spans="1:25" x14ac:dyDescent="0.2">
      <c r="A23" s="47" t="s">
        <v>10</v>
      </c>
      <c r="B23" s="51"/>
      <c r="C23" s="51"/>
      <c r="D23" s="54">
        <v>1</v>
      </c>
      <c r="E23" s="19" t="s">
        <v>10</v>
      </c>
      <c r="F23" s="18">
        <v>1</v>
      </c>
      <c r="G23" s="19" t="s">
        <v>95</v>
      </c>
      <c r="H23" s="20">
        <v>1</v>
      </c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</row>
    <row r="24" spans="1:25" x14ac:dyDescent="0.2">
      <c r="A24" s="47"/>
      <c r="B24" s="52"/>
      <c r="C24" s="52"/>
      <c r="D24" s="55"/>
      <c r="E24" s="19" t="s">
        <v>77</v>
      </c>
      <c r="F24" s="18">
        <v>1</v>
      </c>
      <c r="G24" s="19" t="s">
        <v>77</v>
      </c>
      <c r="H24" s="72">
        <v>1</v>
      </c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</row>
    <row r="25" spans="1:25" x14ac:dyDescent="0.2">
      <c r="A25" s="47"/>
      <c r="B25" s="53"/>
      <c r="C25" s="53"/>
      <c r="D25" s="56"/>
      <c r="E25" s="19" t="s">
        <v>78</v>
      </c>
      <c r="F25" s="18">
        <v>1</v>
      </c>
      <c r="G25" s="19" t="s">
        <v>77</v>
      </c>
      <c r="H25" s="73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</row>
    <row r="26" spans="1:25" x14ac:dyDescent="0.2">
      <c r="A26" s="6" t="s">
        <v>11</v>
      </c>
      <c r="B26" s="18"/>
      <c r="C26" s="18"/>
      <c r="D26" s="18">
        <v>1</v>
      </c>
      <c r="E26" s="19" t="s">
        <v>11</v>
      </c>
      <c r="F26" s="18">
        <v>1</v>
      </c>
      <c r="G26" s="19" t="s">
        <v>93</v>
      </c>
      <c r="H26" s="20">
        <v>1</v>
      </c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</row>
    <row r="27" spans="1:25" x14ac:dyDescent="0.2">
      <c r="A27" s="47" t="s">
        <v>12</v>
      </c>
      <c r="B27" s="54"/>
      <c r="C27" s="54">
        <v>1</v>
      </c>
      <c r="D27" s="54"/>
      <c r="E27" s="19" t="s">
        <v>12</v>
      </c>
      <c r="F27" s="18">
        <v>1</v>
      </c>
      <c r="G27" s="19" t="s">
        <v>94</v>
      </c>
      <c r="H27" s="72">
        <v>1</v>
      </c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</row>
    <row r="28" spans="1:25" x14ac:dyDescent="0.2">
      <c r="A28" s="47"/>
      <c r="B28" s="55"/>
      <c r="C28" s="55"/>
      <c r="D28" s="55"/>
      <c r="E28" s="19" t="s">
        <v>79</v>
      </c>
      <c r="F28" s="18">
        <v>1</v>
      </c>
      <c r="G28" s="19" t="s">
        <v>94</v>
      </c>
      <c r="H28" s="73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</row>
    <row r="29" spans="1:25" x14ac:dyDescent="0.2">
      <c r="A29" s="47"/>
      <c r="B29" s="55"/>
      <c r="C29" s="55"/>
      <c r="D29" s="55"/>
      <c r="E29" s="19" t="s">
        <v>80</v>
      </c>
      <c r="F29" s="18">
        <v>1</v>
      </c>
      <c r="G29" s="19" t="s">
        <v>80</v>
      </c>
      <c r="H29" s="20">
        <v>1</v>
      </c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</row>
    <row r="30" spans="1:25" x14ac:dyDescent="0.2">
      <c r="A30" s="47"/>
      <c r="B30" s="56"/>
      <c r="C30" s="56"/>
      <c r="D30" s="56"/>
      <c r="E30" s="19" t="s">
        <v>81</v>
      </c>
      <c r="F30" s="18">
        <v>1</v>
      </c>
      <c r="G30" s="19" t="s">
        <v>81</v>
      </c>
      <c r="H30" s="20">
        <v>1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</row>
    <row r="31" spans="1:25" x14ac:dyDescent="0.2">
      <c r="A31" s="47" t="s">
        <v>13</v>
      </c>
      <c r="B31" s="51"/>
      <c r="C31" s="51"/>
      <c r="D31" s="54">
        <v>1</v>
      </c>
      <c r="E31" s="19" t="s">
        <v>13</v>
      </c>
      <c r="F31" s="18">
        <v>1</v>
      </c>
      <c r="G31" s="19" t="s">
        <v>13</v>
      </c>
      <c r="H31" s="72">
        <v>1</v>
      </c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</row>
    <row r="32" spans="1:25" x14ac:dyDescent="0.2">
      <c r="A32" s="47"/>
      <c r="B32" s="52"/>
      <c r="C32" s="52"/>
      <c r="D32" s="55"/>
      <c r="E32" s="19" t="s">
        <v>82</v>
      </c>
      <c r="F32" s="18">
        <v>1</v>
      </c>
      <c r="G32" s="19" t="s">
        <v>13</v>
      </c>
      <c r="H32" s="74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</row>
    <row r="33" spans="1:25" x14ac:dyDescent="0.2">
      <c r="A33" s="47"/>
      <c r="B33" s="53"/>
      <c r="C33" s="53"/>
      <c r="D33" s="56"/>
      <c r="E33" s="19" t="s">
        <v>83</v>
      </c>
      <c r="F33" s="18">
        <v>1</v>
      </c>
      <c r="G33" s="19" t="s">
        <v>13</v>
      </c>
      <c r="H33" s="73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</row>
    <row r="34" spans="1:25" x14ac:dyDescent="0.2">
      <c r="A34" s="47" t="s">
        <v>14</v>
      </c>
      <c r="B34" s="51"/>
      <c r="C34" s="51"/>
      <c r="D34" s="54">
        <v>1</v>
      </c>
      <c r="E34" s="19" t="s">
        <v>14</v>
      </c>
      <c r="F34" s="18">
        <v>1</v>
      </c>
      <c r="G34" s="19" t="s">
        <v>14</v>
      </c>
      <c r="H34" s="20">
        <v>1</v>
      </c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</row>
    <row r="35" spans="1:25" x14ac:dyDescent="0.2">
      <c r="A35" s="47"/>
      <c r="B35" s="52"/>
      <c r="C35" s="52"/>
      <c r="D35" s="55"/>
      <c r="E35" s="19" t="s">
        <v>84</v>
      </c>
      <c r="F35" s="18">
        <v>1</v>
      </c>
      <c r="G35" s="19" t="s">
        <v>96</v>
      </c>
      <c r="H35" s="20">
        <v>1</v>
      </c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</row>
    <row r="36" spans="1:25" x14ac:dyDescent="0.2">
      <c r="A36" s="47"/>
      <c r="B36" s="52"/>
      <c r="C36" s="52"/>
      <c r="D36" s="55"/>
      <c r="E36" s="19" t="s">
        <v>85</v>
      </c>
      <c r="F36" s="18">
        <v>1</v>
      </c>
      <c r="G36" s="19" t="s">
        <v>85</v>
      </c>
      <c r="H36" s="20">
        <v>1</v>
      </c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</row>
    <row r="37" spans="1:25" x14ac:dyDescent="0.2">
      <c r="A37" s="47"/>
      <c r="B37" s="52"/>
      <c r="C37" s="52"/>
      <c r="D37" s="55"/>
      <c r="E37" s="19" t="s">
        <v>86</v>
      </c>
      <c r="F37" s="18">
        <v>1</v>
      </c>
      <c r="G37" s="19" t="s">
        <v>86</v>
      </c>
      <c r="H37" s="20">
        <v>1</v>
      </c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</row>
    <row r="38" spans="1:25" x14ac:dyDescent="0.2">
      <c r="A38" s="47"/>
      <c r="B38" s="52"/>
      <c r="C38" s="52"/>
      <c r="D38" s="55"/>
      <c r="E38" s="19" t="s">
        <v>87</v>
      </c>
      <c r="F38" s="18">
        <v>1</v>
      </c>
      <c r="G38" s="19" t="s">
        <v>87</v>
      </c>
      <c r="H38" s="20">
        <v>1</v>
      </c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</row>
    <row r="39" spans="1:25" x14ac:dyDescent="0.2">
      <c r="A39" s="47"/>
      <c r="B39" s="52"/>
      <c r="C39" s="52"/>
      <c r="D39" s="55"/>
      <c r="E39" s="19" t="s">
        <v>88</v>
      </c>
      <c r="F39" s="18">
        <v>1</v>
      </c>
      <c r="G39" s="19" t="s">
        <v>88</v>
      </c>
      <c r="H39" s="20">
        <v>1</v>
      </c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</row>
    <row r="40" spans="1:25" x14ac:dyDescent="0.2">
      <c r="A40" s="47"/>
      <c r="B40" s="52"/>
      <c r="C40" s="52"/>
      <c r="D40" s="55"/>
      <c r="E40" s="19" t="s">
        <v>89</v>
      </c>
      <c r="F40" s="18">
        <v>1</v>
      </c>
      <c r="G40" s="19" t="s">
        <v>96</v>
      </c>
      <c r="H40" s="20">
        <v>0</v>
      </c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</row>
    <row r="41" spans="1:25" x14ac:dyDescent="0.2">
      <c r="A41" s="47"/>
      <c r="B41" s="53"/>
      <c r="C41" s="53"/>
      <c r="D41" s="56"/>
      <c r="E41" s="19" t="s">
        <v>90</v>
      </c>
      <c r="F41" s="18">
        <v>1</v>
      </c>
      <c r="G41" s="19" t="s">
        <v>90</v>
      </c>
      <c r="H41" s="20">
        <v>1</v>
      </c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</row>
    <row r="42" spans="1:25" x14ac:dyDescent="0.2">
      <c r="A42" s="47" t="s">
        <v>15</v>
      </c>
      <c r="B42" s="54">
        <v>1</v>
      </c>
      <c r="C42" s="51"/>
      <c r="D42" s="51"/>
      <c r="E42" s="19" t="s">
        <v>15</v>
      </c>
      <c r="F42" s="18">
        <v>1</v>
      </c>
      <c r="G42" s="19" t="s">
        <v>15</v>
      </c>
      <c r="H42" s="20">
        <v>1</v>
      </c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</row>
    <row r="43" spans="1:25" x14ac:dyDescent="0.2">
      <c r="A43" s="47"/>
      <c r="B43" s="55"/>
      <c r="C43" s="52"/>
      <c r="D43" s="52"/>
      <c r="E43" s="19" t="s">
        <v>97</v>
      </c>
      <c r="F43" s="18">
        <v>1</v>
      </c>
      <c r="G43" s="19" t="s">
        <v>102</v>
      </c>
      <c r="H43" s="20">
        <v>1</v>
      </c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</row>
    <row r="44" spans="1:25" x14ac:dyDescent="0.2">
      <c r="A44" s="47"/>
      <c r="B44" s="55"/>
      <c r="C44" s="52"/>
      <c r="D44" s="52"/>
      <c r="E44" s="19" t="s">
        <v>98</v>
      </c>
      <c r="F44" s="18">
        <v>1</v>
      </c>
      <c r="G44" s="19" t="s">
        <v>98</v>
      </c>
      <c r="H44" s="20">
        <v>1</v>
      </c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</row>
    <row r="45" spans="1:25" x14ac:dyDescent="0.2">
      <c r="A45" s="47"/>
      <c r="B45" s="55"/>
      <c r="C45" s="52"/>
      <c r="D45" s="52"/>
      <c r="E45" s="19" t="s">
        <v>99</v>
      </c>
      <c r="F45" s="18">
        <v>1</v>
      </c>
      <c r="G45" s="19" t="s">
        <v>99</v>
      </c>
      <c r="H45" s="20">
        <v>1</v>
      </c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</row>
    <row r="46" spans="1:25" x14ac:dyDescent="0.2">
      <c r="A46" s="47"/>
      <c r="B46" s="55"/>
      <c r="C46" s="52"/>
      <c r="D46" s="52"/>
      <c r="E46" s="19" t="s">
        <v>100</v>
      </c>
      <c r="F46" s="18">
        <v>1</v>
      </c>
      <c r="G46" s="19" t="s">
        <v>100</v>
      </c>
      <c r="H46" s="20">
        <v>1</v>
      </c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</row>
    <row r="47" spans="1:25" x14ac:dyDescent="0.2">
      <c r="A47" s="47"/>
      <c r="B47" s="56"/>
      <c r="C47" s="53"/>
      <c r="D47" s="53"/>
      <c r="E47" s="19" t="s">
        <v>101</v>
      </c>
      <c r="F47" s="18">
        <v>1</v>
      </c>
      <c r="G47" s="19" t="s">
        <v>103</v>
      </c>
      <c r="H47" s="20">
        <v>1</v>
      </c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</row>
    <row r="48" spans="1:25" x14ac:dyDescent="0.2">
      <c r="A48" s="47" t="s">
        <v>16</v>
      </c>
      <c r="B48" s="51"/>
      <c r="C48" s="51"/>
      <c r="D48" s="54">
        <v>1</v>
      </c>
      <c r="E48" s="19" t="s">
        <v>16</v>
      </c>
      <c r="F48" s="18">
        <v>1</v>
      </c>
      <c r="G48" s="19" t="s">
        <v>16</v>
      </c>
      <c r="H48" s="20">
        <v>1</v>
      </c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</row>
    <row r="49" spans="1:25" x14ac:dyDescent="0.2">
      <c r="A49" s="47"/>
      <c r="B49" s="52"/>
      <c r="C49" s="52"/>
      <c r="D49" s="55"/>
      <c r="E49" s="19" t="s">
        <v>108</v>
      </c>
      <c r="F49" s="18">
        <v>1</v>
      </c>
      <c r="G49" s="19" t="s">
        <v>104</v>
      </c>
      <c r="H49" s="72">
        <v>1</v>
      </c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</row>
    <row r="50" spans="1:25" x14ac:dyDescent="0.2">
      <c r="A50" s="47"/>
      <c r="B50" s="52"/>
      <c r="C50" s="52"/>
      <c r="D50" s="55"/>
      <c r="E50" s="19" t="s">
        <v>106</v>
      </c>
      <c r="F50" s="18">
        <v>1</v>
      </c>
      <c r="G50" s="19" t="s">
        <v>104</v>
      </c>
      <c r="H50" s="73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</row>
    <row r="51" spans="1:25" x14ac:dyDescent="0.2">
      <c r="A51" s="47"/>
      <c r="B51" s="53"/>
      <c r="C51" s="53"/>
      <c r="D51" s="56"/>
      <c r="E51" s="19" t="s">
        <v>107</v>
      </c>
      <c r="F51" s="18">
        <v>1</v>
      </c>
      <c r="G51" s="19" t="s">
        <v>105</v>
      </c>
      <c r="H51" s="20">
        <v>1</v>
      </c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</row>
    <row r="52" spans="1:25" x14ac:dyDescent="0.2">
      <c r="A52" s="47" t="s">
        <v>17</v>
      </c>
      <c r="B52" s="57"/>
      <c r="C52" s="57"/>
      <c r="D52" s="54">
        <v>1</v>
      </c>
      <c r="E52" s="23" t="s">
        <v>17</v>
      </c>
      <c r="F52" s="18">
        <v>1</v>
      </c>
      <c r="G52" s="23" t="s">
        <v>17</v>
      </c>
      <c r="H52" s="72">
        <v>1</v>
      </c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</row>
    <row r="53" spans="1:25" x14ac:dyDescent="0.2">
      <c r="A53" s="47"/>
      <c r="B53" s="58"/>
      <c r="C53" s="58"/>
      <c r="D53" s="55"/>
      <c r="E53" s="19" t="s">
        <v>109</v>
      </c>
      <c r="F53" s="18">
        <v>1</v>
      </c>
      <c r="G53" s="23" t="s">
        <v>17</v>
      </c>
      <c r="H53" s="74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</row>
    <row r="54" spans="1:25" x14ac:dyDescent="0.2">
      <c r="A54" s="47"/>
      <c r="B54" s="59"/>
      <c r="C54" s="59"/>
      <c r="D54" s="56"/>
      <c r="E54" s="19" t="s">
        <v>110</v>
      </c>
      <c r="F54" s="18">
        <v>1</v>
      </c>
      <c r="G54" s="23" t="s">
        <v>17</v>
      </c>
      <c r="H54" s="73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</row>
    <row r="55" spans="1:25" x14ac:dyDescent="0.2">
      <c r="A55" s="47" t="s">
        <v>18</v>
      </c>
      <c r="B55" s="51"/>
      <c r="C55" s="51"/>
      <c r="D55" s="54">
        <v>1</v>
      </c>
      <c r="E55" s="19" t="s">
        <v>18</v>
      </c>
      <c r="F55" s="18">
        <v>1</v>
      </c>
      <c r="G55" s="19" t="s">
        <v>18</v>
      </c>
      <c r="H55" s="20">
        <v>1</v>
      </c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</row>
    <row r="56" spans="1:25" x14ac:dyDescent="0.2">
      <c r="A56" s="47"/>
      <c r="B56" s="53"/>
      <c r="C56" s="53"/>
      <c r="D56" s="56"/>
      <c r="E56" s="19" t="s">
        <v>111</v>
      </c>
      <c r="F56" s="18">
        <v>1</v>
      </c>
      <c r="G56" s="19" t="s">
        <v>111</v>
      </c>
      <c r="H56" s="20">
        <v>1</v>
      </c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</row>
    <row r="57" spans="1:25" x14ac:dyDescent="0.2">
      <c r="A57" s="6" t="s">
        <v>19</v>
      </c>
      <c r="B57" s="18"/>
      <c r="C57" s="18"/>
      <c r="D57" s="18">
        <v>1</v>
      </c>
      <c r="E57" s="17" t="s">
        <v>19</v>
      </c>
      <c r="F57" s="18">
        <v>1</v>
      </c>
      <c r="G57" s="19" t="s">
        <v>19</v>
      </c>
      <c r="H57" s="20">
        <v>1</v>
      </c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</row>
    <row r="58" spans="1:25" x14ac:dyDescent="0.2">
      <c r="A58" s="6" t="s">
        <v>218</v>
      </c>
      <c r="B58" s="24"/>
      <c r="C58" s="24"/>
      <c r="D58" s="18">
        <v>1</v>
      </c>
      <c r="E58" s="23" t="s">
        <v>218</v>
      </c>
      <c r="F58" s="18">
        <v>1</v>
      </c>
      <c r="G58" s="23" t="s">
        <v>218</v>
      </c>
      <c r="H58" s="20">
        <v>1</v>
      </c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</row>
    <row r="59" spans="1:25" x14ac:dyDescent="0.2">
      <c r="A59" s="6" t="s">
        <v>20</v>
      </c>
      <c r="B59" s="24"/>
      <c r="C59" s="24"/>
      <c r="D59" s="18">
        <v>1</v>
      </c>
      <c r="E59" s="23" t="s">
        <v>20</v>
      </c>
      <c r="F59" s="18">
        <v>1</v>
      </c>
      <c r="G59" s="23" t="s">
        <v>20</v>
      </c>
      <c r="H59" s="20">
        <v>1</v>
      </c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</row>
    <row r="60" spans="1:25" x14ac:dyDescent="0.2">
      <c r="A60" s="47" t="s">
        <v>21</v>
      </c>
      <c r="B60" s="51"/>
      <c r="C60" s="51"/>
      <c r="D60" s="54">
        <v>1</v>
      </c>
      <c r="E60" s="19" t="s">
        <v>21</v>
      </c>
      <c r="F60" s="18">
        <v>1</v>
      </c>
      <c r="G60" s="19" t="s">
        <v>21</v>
      </c>
      <c r="H60" s="20">
        <v>1</v>
      </c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</row>
    <row r="61" spans="1:25" x14ac:dyDescent="0.2">
      <c r="A61" s="47"/>
      <c r="B61" s="53"/>
      <c r="C61" s="53"/>
      <c r="D61" s="56"/>
      <c r="E61" s="19" t="s">
        <v>112</v>
      </c>
      <c r="F61" s="18">
        <v>1</v>
      </c>
      <c r="G61" s="19" t="s">
        <v>112</v>
      </c>
      <c r="H61" s="20">
        <v>1</v>
      </c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</row>
    <row r="62" spans="1:25" x14ac:dyDescent="0.2">
      <c r="A62" s="47" t="s">
        <v>22</v>
      </c>
      <c r="B62" s="51"/>
      <c r="C62" s="51"/>
      <c r="D62" s="54">
        <v>1</v>
      </c>
      <c r="E62" s="19" t="s">
        <v>114</v>
      </c>
      <c r="F62" s="18">
        <v>1</v>
      </c>
      <c r="G62" s="19" t="s">
        <v>22</v>
      </c>
      <c r="H62" s="72">
        <v>1</v>
      </c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</row>
    <row r="63" spans="1:25" x14ac:dyDescent="0.2">
      <c r="A63" s="47"/>
      <c r="B63" s="52"/>
      <c r="C63" s="52"/>
      <c r="D63" s="55"/>
      <c r="E63" s="19" t="s">
        <v>115</v>
      </c>
      <c r="F63" s="18">
        <v>1</v>
      </c>
      <c r="G63" s="19" t="s">
        <v>22</v>
      </c>
      <c r="H63" s="74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</row>
    <row r="64" spans="1:25" x14ac:dyDescent="0.2">
      <c r="A64" s="47"/>
      <c r="B64" s="52"/>
      <c r="C64" s="52"/>
      <c r="D64" s="55"/>
      <c r="E64" s="19" t="s">
        <v>113</v>
      </c>
      <c r="F64" s="18">
        <v>1</v>
      </c>
      <c r="G64" s="19" t="s">
        <v>22</v>
      </c>
      <c r="H64" s="74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</row>
    <row r="65" spans="1:25" x14ac:dyDescent="0.2">
      <c r="A65" s="47"/>
      <c r="B65" s="52"/>
      <c r="C65" s="52"/>
      <c r="D65" s="55"/>
      <c r="E65" s="19" t="s">
        <v>116</v>
      </c>
      <c r="F65" s="18">
        <v>1</v>
      </c>
      <c r="G65" s="19" t="s">
        <v>22</v>
      </c>
      <c r="H65" s="74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</row>
    <row r="66" spans="1:25" x14ac:dyDescent="0.2">
      <c r="A66" s="47"/>
      <c r="B66" s="52"/>
      <c r="C66" s="52"/>
      <c r="D66" s="55"/>
      <c r="E66" s="19" t="s">
        <v>118</v>
      </c>
      <c r="F66" s="18">
        <v>1</v>
      </c>
      <c r="G66" s="19" t="s">
        <v>22</v>
      </c>
      <c r="H66" s="74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</row>
    <row r="67" spans="1:25" x14ac:dyDescent="0.2">
      <c r="A67" s="47"/>
      <c r="B67" s="53"/>
      <c r="C67" s="53"/>
      <c r="D67" s="56"/>
      <c r="E67" s="19" t="s">
        <v>117</v>
      </c>
      <c r="F67" s="18">
        <v>1</v>
      </c>
      <c r="G67" s="19" t="s">
        <v>22</v>
      </c>
      <c r="H67" s="73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</row>
    <row r="68" spans="1:25" x14ac:dyDescent="0.2">
      <c r="A68" s="6" t="s">
        <v>23</v>
      </c>
      <c r="B68" s="18"/>
      <c r="C68" s="18"/>
      <c r="D68" s="18">
        <v>1</v>
      </c>
      <c r="E68" s="19" t="s">
        <v>23</v>
      </c>
      <c r="F68" s="18">
        <v>1</v>
      </c>
      <c r="G68" s="19" t="s">
        <v>23</v>
      </c>
      <c r="H68" s="20">
        <v>1</v>
      </c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</row>
    <row r="69" spans="1:25" x14ac:dyDescent="0.2">
      <c r="A69" s="6" t="s">
        <v>24</v>
      </c>
      <c r="B69" s="18"/>
      <c r="C69" s="18"/>
      <c r="D69" s="18">
        <v>1</v>
      </c>
      <c r="E69" s="17" t="s">
        <v>24</v>
      </c>
      <c r="F69" s="18">
        <v>1</v>
      </c>
      <c r="G69" s="19" t="s">
        <v>119</v>
      </c>
      <c r="H69" s="20">
        <v>1</v>
      </c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</row>
    <row r="70" spans="1:25" x14ac:dyDescent="0.2">
      <c r="A70" s="6" t="s">
        <v>25</v>
      </c>
      <c r="B70" s="24"/>
      <c r="C70" s="24"/>
      <c r="D70" s="18">
        <v>1</v>
      </c>
      <c r="E70" s="23" t="s">
        <v>25</v>
      </c>
      <c r="F70" s="18">
        <v>1</v>
      </c>
      <c r="G70" s="23" t="s">
        <v>25</v>
      </c>
      <c r="H70" s="20">
        <v>1</v>
      </c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</row>
    <row r="71" spans="1:25" x14ac:dyDescent="0.2">
      <c r="A71" s="12" t="s">
        <v>215</v>
      </c>
      <c r="B71" s="26">
        <f>SUM(B7:B70)</f>
        <v>1</v>
      </c>
      <c r="C71" s="26">
        <f t="shared" ref="C71" si="1">SUM(C7:C70)</f>
        <v>1</v>
      </c>
      <c r="D71" s="26">
        <f>SUM(D7:D70)</f>
        <v>22</v>
      </c>
      <c r="E71" s="25"/>
      <c r="F71" s="26">
        <f t="shared" ref="F71" si="2">SUM(F7:F70)</f>
        <v>64</v>
      </c>
      <c r="G71" s="25"/>
      <c r="H71" s="27">
        <f t="shared" ref="H71" si="3">SUM(H7:H70)</f>
        <v>45</v>
      </c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</row>
    <row r="72" spans="1:25" s="1" customFormat="1" x14ac:dyDescent="0.2">
      <c r="A72" s="2" t="s">
        <v>26</v>
      </c>
      <c r="B72" s="4"/>
      <c r="C72" s="4"/>
      <c r="D72" s="4"/>
      <c r="E72" s="3"/>
      <c r="F72" s="4"/>
      <c r="G72" s="3"/>
      <c r="H72" s="5"/>
    </row>
    <row r="73" spans="1:25" x14ac:dyDescent="0.2">
      <c r="A73" s="6" t="s">
        <v>27</v>
      </c>
      <c r="B73" s="24"/>
      <c r="C73" s="24"/>
      <c r="D73" s="24">
        <v>1</v>
      </c>
      <c r="E73" s="23" t="s">
        <v>27</v>
      </c>
      <c r="F73" s="18">
        <v>1</v>
      </c>
      <c r="G73" s="23" t="s">
        <v>27</v>
      </c>
      <c r="H73" s="20">
        <v>1</v>
      </c>
    </row>
    <row r="74" spans="1:25" x14ac:dyDescent="0.2">
      <c r="A74" s="6" t="s">
        <v>28</v>
      </c>
      <c r="B74" s="24"/>
      <c r="C74" s="24"/>
      <c r="D74" s="24">
        <v>1</v>
      </c>
      <c r="E74" s="19" t="s">
        <v>28</v>
      </c>
      <c r="F74" s="18">
        <v>1</v>
      </c>
      <c r="G74" s="17" t="s">
        <v>120</v>
      </c>
      <c r="H74" s="20">
        <v>1</v>
      </c>
    </row>
    <row r="75" spans="1:25" x14ac:dyDescent="0.2">
      <c r="A75" s="6" t="s">
        <v>29</v>
      </c>
      <c r="B75" s="18"/>
      <c r="C75" s="18"/>
      <c r="D75" s="24">
        <v>1</v>
      </c>
      <c r="E75" s="19" t="s">
        <v>29</v>
      </c>
      <c r="F75" s="18">
        <v>1</v>
      </c>
      <c r="G75" s="19" t="s">
        <v>29</v>
      </c>
      <c r="H75" s="20">
        <v>1</v>
      </c>
    </row>
    <row r="76" spans="1:25" x14ac:dyDescent="0.2">
      <c r="A76" s="6" t="s">
        <v>30</v>
      </c>
      <c r="B76" s="24"/>
      <c r="C76" s="24"/>
      <c r="D76" s="24">
        <v>1</v>
      </c>
      <c r="E76" s="23" t="s">
        <v>30</v>
      </c>
      <c r="F76" s="18">
        <v>1</v>
      </c>
      <c r="G76" s="23" t="s">
        <v>30</v>
      </c>
      <c r="H76" s="20">
        <v>1</v>
      </c>
    </row>
    <row r="77" spans="1:25" x14ac:dyDescent="0.2">
      <c r="A77" s="6" t="s">
        <v>31</v>
      </c>
      <c r="B77" s="24"/>
      <c r="C77" s="24"/>
      <c r="D77" s="24">
        <v>1</v>
      </c>
      <c r="E77" s="23" t="s">
        <v>31</v>
      </c>
      <c r="F77" s="18">
        <v>1</v>
      </c>
      <c r="G77" s="23" t="s">
        <v>31</v>
      </c>
      <c r="H77" s="20">
        <v>1</v>
      </c>
    </row>
    <row r="78" spans="1:25" x14ac:dyDescent="0.2">
      <c r="A78" s="47" t="s">
        <v>32</v>
      </c>
      <c r="B78" s="57"/>
      <c r="C78" s="60">
        <v>1</v>
      </c>
      <c r="D78" s="51"/>
      <c r="E78" s="23" t="s">
        <v>32</v>
      </c>
      <c r="F78" s="18">
        <v>1</v>
      </c>
      <c r="G78" s="23" t="s">
        <v>32</v>
      </c>
      <c r="H78" s="72">
        <v>1</v>
      </c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</row>
    <row r="79" spans="1:25" x14ac:dyDescent="0.2">
      <c r="A79" s="47"/>
      <c r="B79" s="59"/>
      <c r="C79" s="62"/>
      <c r="D79" s="53"/>
      <c r="E79" s="23" t="s">
        <v>76</v>
      </c>
      <c r="F79" s="18">
        <v>1</v>
      </c>
      <c r="G79" s="23" t="s">
        <v>32</v>
      </c>
      <c r="H79" s="73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</row>
    <row r="80" spans="1:25" x14ac:dyDescent="0.2">
      <c r="A80" s="47" t="s">
        <v>33</v>
      </c>
      <c r="B80" s="57"/>
      <c r="C80" s="57"/>
      <c r="D80" s="54">
        <v>1</v>
      </c>
      <c r="E80" s="23" t="s">
        <v>33</v>
      </c>
      <c r="F80" s="18">
        <v>1</v>
      </c>
      <c r="G80" s="23" t="s">
        <v>33</v>
      </c>
      <c r="H80" s="20">
        <v>1</v>
      </c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</row>
    <row r="81" spans="1:25" x14ac:dyDescent="0.2">
      <c r="A81" s="47"/>
      <c r="B81" s="58"/>
      <c r="C81" s="58"/>
      <c r="D81" s="55"/>
      <c r="E81" s="19" t="s">
        <v>121</v>
      </c>
      <c r="F81" s="18">
        <v>1</v>
      </c>
      <c r="G81" s="19" t="s">
        <v>126</v>
      </c>
      <c r="H81" s="20">
        <v>1</v>
      </c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</row>
    <row r="82" spans="1:25" x14ac:dyDescent="0.2">
      <c r="A82" s="47"/>
      <c r="B82" s="58"/>
      <c r="C82" s="58"/>
      <c r="D82" s="55"/>
      <c r="E82" s="19" t="s">
        <v>122</v>
      </c>
      <c r="F82" s="18">
        <v>1</v>
      </c>
      <c r="G82" s="19" t="s">
        <v>122</v>
      </c>
      <c r="H82" s="20">
        <v>1</v>
      </c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</row>
    <row r="83" spans="1:25" x14ac:dyDescent="0.2">
      <c r="A83" s="47"/>
      <c r="B83" s="58"/>
      <c r="C83" s="58"/>
      <c r="D83" s="55"/>
      <c r="E83" s="19" t="s">
        <v>123</v>
      </c>
      <c r="F83" s="18">
        <v>1</v>
      </c>
      <c r="G83" s="19" t="s">
        <v>123</v>
      </c>
      <c r="H83" s="20">
        <v>1</v>
      </c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</row>
    <row r="84" spans="1:25" x14ac:dyDescent="0.2">
      <c r="A84" s="47"/>
      <c r="B84" s="58"/>
      <c r="C84" s="58"/>
      <c r="D84" s="55"/>
      <c r="E84" s="19" t="s">
        <v>124</v>
      </c>
      <c r="F84" s="18">
        <v>1</v>
      </c>
      <c r="G84" s="19" t="s">
        <v>124</v>
      </c>
      <c r="H84" s="20">
        <v>1</v>
      </c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</row>
    <row r="85" spans="1:25" x14ac:dyDescent="0.2">
      <c r="A85" s="47"/>
      <c r="B85" s="59"/>
      <c r="C85" s="59"/>
      <c r="D85" s="56"/>
      <c r="E85" s="19" t="s">
        <v>125</v>
      </c>
      <c r="F85" s="18">
        <v>1</v>
      </c>
      <c r="G85" s="19" t="s">
        <v>33</v>
      </c>
      <c r="H85" s="20">
        <v>0</v>
      </c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</row>
    <row r="86" spans="1:25" x14ac:dyDescent="0.2">
      <c r="A86" s="6" t="s">
        <v>34</v>
      </c>
      <c r="B86" s="24"/>
      <c r="C86" s="24"/>
      <c r="D86" s="18">
        <v>1</v>
      </c>
      <c r="E86" s="17" t="s">
        <v>34</v>
      </c>
      <c r="F86" s="18">
        <v>1</v>
      </c>
      <c r="G86" s="17" t="s">
        <v>34</v>
      </c>
      <c r="H86" s="20">
        <v>1</v>
      </c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</row>
    <row r="87" spans="1:25" x14ac:dyDescent="0.2">
      <c r="A87" s="47" t="s">
        <v>35</v>
      </c>
      <c r="B87" s="54">
        <v>1</v>
      </c>
      <c r="C87" s="51"/>
      <c r="D87" s="51"/>
      <c r="E87" s="19" t="s">
        <v>35</v>
      </c>
      <c r="F87" s="18">
        <v>1</v>
      </c>
      <c r="G87" s="19" t="s">
        <v>134</v>
      </c>
      <c r="H87" s="20">
        <v>1</v>
      </c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</row>
    <row r="88" spans="1:25" x14ac:dyDescent="0.2">
      <c r="A88" s="47"/>
      <c r="B88" s="55"/>
      <c r="C88" s="52"/>
      <c r="D88" s="52"/>
      <c r="E88" s="19" t="s">
        <v>127</v>
      </c>
      <c r="F88" s="18">
        <v>1</v>
      </c>
      <c r="G88" s="19" t="s">
        <v>127</v>
      </c>
      <c r="H88" s="20">
        <v>1</v>
      </c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</row>
    <row r="89" spans="1:25" x14ac:dyDescent="0.2">
      <c r="A89" s="47"/>
      <c r="B89" s="55"/>
      <c r="C89" s="52"/>
      <c r="D89" s="52"/>
      <c r="E89" s="19" t="s">
        <v>128</v>
      </c>
      <c r="F89" s="18">
        <v>1</v>
      </c>
      <c r="G89" s="19" t="s">
        <v>135</v>
      </c>
      <c r="H89" s="72">
        <v>1</v>
      </c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</row>
    <row r="90" spans="1:25" x14ac:dyDescent="0.2">
      <c r="A90" s="47"/>
      <c r="B90" s="55"/>
      <c r="C90" s="52"/>
      <c r="D90" s="52"/>
      <c r="E90" s="19" t="s">
        <v>129</v>
      </c>
      <c r="F90" s="18">
        <v>1</v>
      </c>
      <c r="G90" s="19" t="s">
        <v>135</v>
      </c>
      <c r="H90" s="73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</row>
    <row r="91" spans="1:25" x14ac:dyDescent="0.2">
      <c r="A91" s="47"/>
      <c r="B91" s="55"/>
      <c r="C91" s="52"/>
      <c r="D91" s="52"/>
      <c r="E91" s="19" t="s">
        <v>130</v>
      </c>
      <c r="F91" s="18">
        <v>1</v>
      </c>
      <c r="G91" s="19" t="s">
        <v>134</v>
      </c>
      <c r="H91" s="20">
        <v>0</v>
      </c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</row>
    <row r="92" spans="1:25" x14ac:dyDescent="0.2">
      <c r="A92" s="47"/>
      <c r="B92" s="55"/>
      <c r="C92" s="52"/>
      <c r="D92" s="52"/>
      <c r="E92" s="19" t="s">
        <v>60</v>
      </c>
      <c r="F92" s="18">
        <v>1</v>
      </c>
      <c r="G92" s="19" t="s">
        <v>136</v>
      </c>
      <c r="H92" s="20">
        <v>1</v>
      </c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</row>
    <row r="93" spans="1:25" x14ac:dyDescent="0.2">
      <c r="A93" s="47"/>
      <c r="B93" s="55"/>
      <c r="C93" s="52"/>
      <c r="D93" s="52"/>
      <c r="E93" s="19" t="s">
        <v>131</v>
      </c>
      <c r="F93" s="18">
        <v>1</v>
      </c>
      <c r="G93" s="19" t="s">
        <v>137</v>
      </c>
      <c r="H93" s="20">
        <v>1</v>
      </c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</row>
    <row r="94" spans="1:25" x14ac:dyDescent="0.2">
      <c r="A94" s="47"/>
      <c r="B94" s="55"/>
      <c r="C94" s="52"/>
      <c r="D94" s="52"/>
      <c r="E94" s="19" t="s">
        <v>132</v>
      </c>
      <c r="F94" s="18">
        <v>1</v>
      </c>
      <c r="G94" s="19" t="s">
        <v>134</v>
      </c>
      <c r="H94" s="20">
        <v>0</v>
      </c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</row>
    <row r="95" spans="1:25" x14ac:dyDescent="0.2">
      <c r="A95" s="47"/>
      <c r="B95" s="56"/>
      <c r="C95" s="53"/>
      <c r="D95" s="53"/>
      <c r="E95" s="19" t="s">
        <v>133</v>
      </c>
      <c r="F95" s="18">
        <v>1</v>
      </c>
      <c r="G95" s="19" t="s">
        <v>133</v>
      </c>
      <c r="H95" s="20">
        <v>1</v>
      </c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</row>
    <row r="96" spans="1:25" x14ac:dyDescent="0.2">
      <c r="A96" s="6" t="s">
        <v>36</v>
      </c>
      <c r="B96" s="24"/>
      <c r="C96" s="24"/>
      <c r="D96" s="18">
        <v>1</v>
      </c>
      <c r="E96" s="23" t="s">
        <v>36</v>
      </c>
      <c r="F96" s="18">
        <v>1</v>
      </c>
      <c r="G96" s="23" t="s">
        <v>36</v>
      </c>
      <c r="H96" s="20">
        <v>1</v>
      </c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</row>
    <row r="97" spans="1:25" x14ac:dyDescent="0.2">
      <c r="A97" s="47" t="s">
        <v>37</v>
      </c>
      <c r="B97" s="60">
        <v>1</v>
      </c>
      <c r="C97" s="57"/>
      <c r="D97" s="51"/>
      <c r="E97" s="23" t="s">
        <v>37</v>
      </c>
      <c r="F97" s="18">
        <v>1</v>
      </c>
      <c r="G97" s="23" t="s">
        <v>37</v>
      </c>
      <c r="H97" s="20">
        <v>1</v>
      </c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</row>
    <row r="98" spans="1:25" x14ac:dyDescent="0.2">
      <c r="A98" s="47"/>
      <c r="B98" s="61"/>
      <c r="C98" s="58"/>
      <c r="D98" s="52"/>
      <c r="E98" s="19" t="s">
        <v>138</v>
      </c>
      <c r="F98" s="18">
        <v>1</v>
      </c>
      <c r="G98" s="19" t="s">
        <v>219</v>
      </c>
      <c r="H98" s="20">
        <v>1</v>
      </c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</row>
    <row r="99" spans="1:25" x14ac:dyDescent="0.2">
      <c r="A99" s="47"/>
      <c r="B99" s="61"/>
      <c r="C99" s="58"/>
      <c r="D99" s="52"/>
      <c r="E99" s="19" t="s">
        <v>139</v>
      </c>
      <c r="F99" s="18">
        <v>1</v>
      </c>
      <c r="G99" s="19" t="s">
        <v>139</v>
      </c>
      <c r="H99" s="20">
        <v>1</v>
      </c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</row>
    <row r="100" spans="1:25" x14ac:dyDescent="0.2">
      <c r="A100" s="47"/>
      <c r="B100" s="61"/>
      <c r="C100" s="58"/>
      <c r="D100" s="52"/>
      <c r="E100" s="19" t="s">
        <v>140</v>
      </c>
      <c r="F100" s="18">
        <v>1</v>
      </c>
      <c r="G100" s="19" t="s">
        <v>140</v>
      </c>
      <c r="H100" s="20">
        <v>1</v>
      </c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</row>
    <row r="101" spans="1:25" x14ac:dyDescent="0.2">
      <c r="A101" s="47"/>
      <c r="B101" s="62"/>
      <c r="C101" s="59"/>
      <c r="D101" s="53"/>
      <c r="E101" s="19" t="s">
        <v>141</v>
      </c>
      <c r="F101" s="18">
        <v>1</v>
      </c>
      <c r="G101" s="19" t="s">
        <v>141</v>
      </c>
      <c r="H101" s="20">
        <v>1</v>
      </c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</row>
    <row r="102" spans="1:25" x14ac:dyDescent="0.2">
      <c r="A102" s="6" t="s">
        <v>38</v>
      </c>
      <c r="B102" s="18"/>
      <c r="C102" s="18"/>
      <c r="D102" s="18">
        <v>1</v>
      </c>
      <c r="E102" s="19" t="s">
        <v>38</v>
      </c>
      <c r="F102" s="18">
        <v>1</v>
      </c>
      <c r="G102" s="19" t="s">
        <v>38</v>
      </c>
      <c r="H102" s="20">
        <v>1</v>
      </c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</row>
    <row r="103" spans="1:25" x14ac:dyDescent="0.2">
      <c r="A103" s="47" t="s">
        <v>39</v>
      </c>
      <c r="B103" s="51"/>
      <c r="C103" s="51"/>
      <c r="D103" s="54">
        <v>1</v>
      </c>
      <c r="E103" s="19" t="s">
        <v>39</v>
      </c>
      <c r="F103" s="18">
        <v>1</v>
      </c>
      <c r="G103" s="19" t="s">
        <v>39</v>
      </c>
      <c r="H103" s="20">
        <v>1</v>
      </c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</row>
    <row r="104" spans="1:25" x14ac:dyDescent="0.2">
      <c r="A104" s="47"/>
      <c r="B104" s="52"/>
      <c r="C104" s="52"/>
      <c r="D104" s="55"/>
      <c r="E104" s="19" t="s">
        <v>142</v>
      </c>
      <c r="F104" s="18">
        <v>1</v>
      </c>
      <c r="G104" s="19" t="s">
        <v>145</v>
      </c>
      <c r="H104" s="20">
        <v>1</v>
      </c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</row>
    <row r="105" spans="1:25" x14ac:dyDescent="0.2">
      <c r="A105" s="47"/>
      <c r="B105" s="52"/>
      <c r="C105" s="52"/>
      <c r="D105" s="55"/>
      <c r="E105" s="19" t="s">
        <v>143</v>
      </c>
      <c r="F105" s="18">
        <v>1</v>
      </c>
      <c r="G105" s="19" t="s">
        <v>146</v>
      </c>
      <c r="H105" s="20">
        <v>1</v>
      </c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</row>
    <row r="106" spans="1:25" x14ac:dyDescent="0.2">
      <c r="A106" s="47"/>
      <c r="B106" s="53"/>
      <c r="C106" s="53"/>
      <c r="D106" s="56"/>
      <c r="E106" s="19" t="s">
        <v>144</v>
      </c>
      <c r="F106" s="18">
        <v>1</v>
      </c>
      <c r="G106" s="19" t="s">
        <v>39</v>
      </c>
      <c r="H106" s="20">
        <v>0</v>
      </c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</row>
    <row r="107" spans="1:25" x14ac:dyDescent="0.2">
      <c r="A107" s="47" t="s">
        <v>40</v>
      </c>
      <c r="B107" s="57"/>
      <c r="C107" s="57"/>
      <c r="D107" s="54">
        <v>1</v>
      </c>
      <c r="E107" s="23" t="s">
        <v>40</v>
      </c>
      <c r="F107" s="18">
        <v>1</v>
      </c>
      <c r="G107" s="23" t="s">
        <v>40</v>
      </c>
      <c r="H107" s="72">
        <v>1</v>
      </c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</row>
    <row r="108" spans="1:25" x14ac:dyDescent="0.2">
      <c r="A108" s="47"/>
      <c r="B108" s="59"/>
      <c r="C108" s="59"/>
      <c r="D108" s="56"/>
      <c r="E108" s="17" t="s">
        <v>147</v>
      </c>
      <c r="F108" s="18">
        <v>1</v>
      </c>
      <c r="G108" s="23" t="s">
        <v>40</v>
      </c>
      <c r="H108" s="73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</row>
    <row r="109" spans="1:25" x14ac:dyDescent="0.2">
      <c r="A109" s="6" t="s">
        <v>41</v>
      </c>
      <c r="B109" s="24"/>
      <c r="C109" s="24"/>
      <c r="D109" s="18">
        <v>1</v>
      </c>
      <c r="E109" s="23" t="s">
        <v>41</v>
      </c>
      <c r="F109" s="18">
        <v>1</v>
      </c>
      <c r="G109" s="23" t="s">
        <v>41</v>
      </c>
      <c r="H109" s="20">
        <v>1</v>
      </c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</row>
    <row r="110" spans="1:25" x14ac:dyDescent="0.2">
      <c r="A110" s="47" t="s">
        <v>42</v>
      </c>
      <c r="B110" s="60">
        <v>1</v>
      </c>
      <c r="C110" s="57"/>
      <c r="D110" s="51"/>
      <c r="E110" s="23" t="s">
        <v>42</v>
      </c>
      <c r="F110" s="18">
        <v>1</v>
      </c>
      <c r="G110" s="23" t="s">
        <v>42</v>
      </c>
      <c r="H110" s="72">
        <v>1</v>
      </c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</row>
    <row r="111" spans="1:25" x14ac:dyDescent="0.2">
      <c r="A111" s="47"/>
      <c r="B111" s="61"/>
      <c r="C111" s="58"/>
      <c r="D111" s="52"/>
      <c r="E111" s="19" t="s">
        <v>148</v>
      </c>
      <c r="F111" s="18">
        <v>1</v>
      </c>
      <c r="G111" s="23" t="s">
        <v>42</v>
      </c>
      <c r="H111" s="74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</row>
    <row r="112" spans="1:25" x14ac:dyDescent="0.2">
      <c r="A112" s="47"/>
      <c r="B112" s="61"/>
      <c r="C112" s="58"/>
      <c r="D112" s="52"/>
      <c r="E112" s="19" t="s">
        <v>149</v>
      </c>
      <c r="F112" s="18">
        <v>1</v>
      </c>
      <c r="G112" s="23" t="s">
        <v>42</v>
      </c>
      <c r="H112" s="74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</row>
    <row r="113" spans="1:25" x14ac:dyDescent="0.2">
      <c r="A113" s="47"/>
      <c r="B113" s="61"/>
      <c r="C113" s="58"/>
      <c r="D113" s="52"/>
      <c r="E113" s="19" t="s">
        <v>150</v>
      </c>
      <c r="F113" s="18">
        <v>1</v>
      </c>
      <c r="G113" s="23" t="s">
        <v>42</v>
      </c>
      <c r="H113" s="74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</row>
    <row r="114" spans="1:25" x14ac:dyDescent="0.2">
      <c r="A114" s="47"/>
      <c r="B114" s="61"/>
      <c r="C114" s="58"/>
      <c r="D114" s="52"/>
      <c r="E114" s="19" t="s">
        <v>151</v>
      </c>
      <c r="F114" s="18">
        <v>1</v>
      </c>
      <c r="G114" s="23" t="s">
        <v>42</v>
      </c>
      <c r="H114" s="74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</row>
    <row r="115" spans="1:25" x14ac:dyDescent="0.2">
      <c r="A115" s="47"/>
      <c r="B115" s="61"/>
      <c r="C115" s="58"/>
      <c r="D115" s="52"/>
      <c r="E115" s="19" t="s">
        <v>76</v>
      </c>
      <c r="F115" s="18">
        <v>1</v>
      </c>
      <c r="G115" s="23" t="s">
        <v>42</v>
      </c>
      <c r="H115" s="73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</row>
    <row r="116" spans="1:25" x14ac:dyDescent="0.2">
      <c r="A116" s="47"/>
      <c r="B116" s="61"/>
      <c r="C116" s="58"/>
      <c r="D116" s="52"/>
      <c r="E116" s="19" t="s">
        <v>152</v>
      </c>
      <c r="F116" s="18">
        <v>1</v>
      </c>
      <c r="G116" s="19" t="s">
        <v>152</v>
      </c>
      <c r="H116" s="20">
        <v>1</v>
      </c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</row>
    <row r="117" spans="1:25" x14ac:dyDescent="0.2">
      <c r="A117" s="47"/>
      <c r="B117" s="62"/>
      <c r="C117" s="59"/>
      <c r="D117" s="53"/>
      <c r="E117" s="19" t="s">
        <v>153</v>
      </c>
      <c r="F117" s="18">
        <v>1</v>
      </c>
      <c r="G117" s="19" t="s">
        <v>42</v>
      </c>
      <c r="H117" s="20">
        <v>0</v>
      </c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</row>
    <row r="118" spans="1:25" x14ac:dyDescent="0.2">
      <c r="A118" s="47" t="s">
        <v>43</v>
      </c>
      <c r="B118" s="57"/>
      <c r="C118" s="57"/>
      <c r="D118" s="54">
        <v>1</v>
      </c>
      <c r="E118" s="23" t="s">
        <v>43</v>
      </c>
      <c r="F118" s="18">
        <v>1</v>
      </c>
      <c r="G118" s="23" t="s">
        <v>43</v>
      </c>
      <c r="H118" s="72">
        <v>1</v>
      </c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</row>
    <row r="119" spans="1:25" x14ac:dyDescent="0.2">
      <c r="A119" s="47"/>
      <c r="B119" s="59"/>
      <c r="C119" s="59"/>
      <c r="D119" s="56"/>
      <c r="E119" s="19" t="s">
        <v>76</v>
      </c>
      <c r="F119" s="18">
        <v>1</v>
      </c>
      <c r="G119" s="23" t="s">
        <v>43</v>
      </c>
      <c r="H119" s="73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</row>
    <row r="120" spans="1:25" x14ac:dyDescent="0.2">
      <c r="A120" s="6" t="s">
        <v>44</v>
      </c>
      <c r="B120" s="18"/>
      <c r="C120" s="18"/>
      <c r="D120" s="18">
        <v>1</v>
      </c>
      <c r="E120" s="19" t="s">
        <v>44</v>
      </c>
      <c r="F120" s="18">
        <v>1</v>
      </c>
      <c r="G120" s="19" t="s">
        <v>44</v>
      </c>
      <c r="H120" s="20">
        <v>1</v>
      </c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</row>
    <row r="121" spans="1:25" x14ac:dyDescent="0.2">
      <c r="A121" s="48" t="s">
        <v>45</v>
      </c>
      <c r="B121" s="57"/>
      <c r="C121" s="57"/>
      <c r="D121" s="54">
        <v>1</v>
      </c>
      <c r="E121" s="23" t="s">
        <v>45</v>
      </c>
      <c r="F121" s="18">
        <v>1</v>
      </c>
      <c r="G121" s="23" t="s">
        <v>159</v>
      </c>
      <c r="H121" s="72">
        <v>1</v>
      </c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</row>
    <row r="122" spans="1:25" x14ac:dyDescent="0.2">
      <c r="A122" s="49"/>
      <c r="B122" s="58"/>
      <c r="C122" s="58"/>
      <c r="D122" s="55"/>
      <c r="E122" s="19" t="s">
        <v>154</v>
      </c>
      <c r="F122" s="18">
        <v>1</v>
      </c>
      <c r="G122" s="19" t="s">
        <v>159</v>
      </c>
      <c r="H122" s="74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</row>
    <row r="123" spans="1:25" x14ac:dyDescent="0.2">
      <c r="A123" s="49"/>
      <c r="B123" s="58"/>
      <c r="C123" s="58"/>
      <c r="D123" s="55"/>
      <c r="E123" s="19" t="s">
        <v>155</v>
      </c>
      <c r="F123" s="18">
        <v>1</v>
      </c>
      <c r="G123" s="19" t="s">
        <v>159</v>
      </c>
      <c r="H123" s="73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</row>
    <row r="124" spans="1:25" x14ac:dyDescent="0.2">
      <c r="A124" s="49"/>
      <c r="B124" s="58"/>
      <c r="C124" s="58"/>
      <c r="D124" s="55"/>
      <c r="E124" s="19" t="s">
        <v>156</v>
      </c>
      <c r="F124" s="18">
        <v>1</v>
      </c>
      <c r="G124" s="19" t="s">
        <v>158</v>
      </c>
      <c r="H124" s="20">
        <v>1</v>
      </c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</row>
    <row r="125" spans="1:25" x14ac:dyDescent="0.2">
      <c r="A125" s="50"/>
      <c r="B125" s="59"/>
      <c r="C125" s="59"/>
      <c r="D125" s="56"/>
      <c r="E125" s="19" t="s">
        <v>157</v>
      </c>
      <c r="F125" s="18">
        <v>1</v>
      </c>
      <c r="G125" s="19" t="s">
        <v>159</v>
      </c>
      <c r="H125" s="20">
        <v>0</v>
      </c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</row>
    <row r="126" spans="1:25" x14ac:dyDescent="0.2">
      <c r="A126" s="6" t="s">
        <v>46</v>
      </c>
      <c r="B126" s="24"/>
      <c r="C126" s="24"/>
      <c r="D126" s="18">
        <v>1</v>
      </c>
      <c r="E126" s="23" t="s">
        <v>46</v>
      </c>
      <c r="F126" s="18">
        <v>1</v>
      </c>
      <c r="G126" s="23" t="s">
        <v>46</v>
      </c>
      <c r="H126" s="20">
        <v>1</v>
      </c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</row>
    <row r="127" spans="1:25" x14ac:dyDescent="0.2">
      <c r="A127" s="47" t="s">
        <v>47</v>
      </c>
      <c r="B127" s="51"/>
      <c r="C127" s="51"/>
      <c r="D127" s="54">
        <v>1</v>
      </c>
      <c r="E127" s="17" t="s">
        <v>160</v>
      </c>
      <c r="F127" s="18">
        <v>1</v>
      </c>
      <c r="G127" s="19" t="s">
        <v>220</v>
      </c>
      <c r="H127" s="20">
        <v>1</v>
      </c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</row>
    <row r="128" spans="1:25" x14ac:dyDescent="0.2">
      <c r="A128" s="47"/>
      <c r="B128" s="53"/>
      <c r="C128" s="53"/>
      <c r="D128" s="56"/>
      <c r="E128" s="17" t="s">
        <v>161</v>
      </c>
      <c r="F128" s="18">
        <v>1</v>
      </c>
      <c r="G128" s="19" t="s">
        <v>221</v>
      </c>
      <c r="H128" s="20">
        <v>1</v>
      </c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</row>
    <row r="129" spans="1:25" x14ac:dyDescent="0.2">
      <c r="A129" s="47" t="s">
        <v>48</v>
      </c>
      <c r="B129" s="57"/>
      <c r="C129" s="57"/>
      <c r="D129" s="54">
        <v>1</v>
      </c>
      <c r="E129" s="23" t="s">
        <v>48</v>
      </c>
      <c r="F129" s="18">
        <v>1</v>
      </c>
      <c r="G129" s="23" t="s">
        <v>48</v>
      </c>
      <c r="H129" s="72">
        <v>1</v>
      </c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</row>
    <row r="130" spans="1:25" x14ac:dyDescent="0.2">
      <c r="A130" s="47"/>
      <c r="B130" s="58"/>
      <c r="C130" s="58"/>
      <c r="D130" s="55"/>
      <c r="E130" s="17" t="s">
        <v>162</v>
      </c>
      <c r="F130" s="18">
        <v>1</v>
      </c>
      <c r="G130" s="23" t="s">
        <v>48</v>
      </c>
      <c r="H130" s="74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</row>
    <row r="131" spans="1:25" x14ac:dyDescent="0.2">
      <c r="A131" s="47"/>
      <c r="B131" s="58"/>
      <c r="C131" s="58"/>
      <c r="D131" s="55"/>
      <c r="E131" s="17" t="s">
        <v>163</v>
      </c>
      <c r="F131" s="18">
        <v>1</v>
      </c>
      <c r="G131" s="23" t="s">
        <v>48</v>
      </c>
      <c r="H131" s="73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</row>
    <row r="132" spans="1:25" x14ac:dyDescent="0.2">
      <c r="A132" s="47"/>
      <c r="B132" s="59"/>
      <c r="C132" s="59"/>
      <c r="D132" s="56"/>
      <c r="E132" s="17" t="s">
        <v>164</v>
      </c>
      <c r="F132" s="18">
        <v>1</v>
      </c>
      <c r="G132" s="19" t="s">
        <v>164</v>
      </c>
      <c r="H132" s="20">
        <v>1</v>
      </c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</row>
    <row r="133" spans="1:25" x14ac:dyDescent="0.2">
      <c r="A133" s="47" t="s">
        <v>49</v>
      </c>
      <c r="B133" s="57"/>
      <c r="C133" s="57"/>
      <c r="D133" s="54">
        <v>1</v>
      </c>
      <c r="E133" s="23" t="s">
        <v>49</v>
      </c>
      <c r="F133" s="18">
        <v>1</v>
      </c>
      <c r="G133" s="23" t="s">
        <v>49</v>
      </c>
      <c r="H133" s="20">
        <v>1</v>
      </c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</row>
    <row r="134" spans="1:25" x14ac:dyDescent="0.2">
      <c r="A134" s="47"/>
      <c r="B134" s="59"/>
      <c r="C134" s="59"/>
      <c r="D134" s="56"/>
      <c r="E134" s="17" t="s">
        <v>165</v>
      </c>
      <c r="F134" s="18">
        <v>1</v>
      </c>
      <c r="G134" s="17" t="s">
        <v>165</v>
      </c>
      <c r="H134" s="20">
        <v>1</v>
      </c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</row>
    <row r="135" spans="1:25" x14ac:dyDescent="0.2">
      <c r="A135" s="47" t="s">
        <v>50</v>
      </c>
      <c r="B135" s="57"/>
      <c r="C135" s="57"/>
      <c r="D135" s="54">
        <v>1</v>
      </c>
      <c r="E135" s="23" t="s">
        <v>50</v>
      </c>
      <c r="F135" s="18">
        <v>1</v>
      </c>
      <c r="G135" s="23" t="s">
        <v>167</v>
      </c>
      <c r="H135" s="20">
        <v>1</v>
      </c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</row>
    <row r="136" spans="1:25" x14ac:dyDescent="0.2">
      <c r="A136" s="47"/>
      <c r="B136" s="59"/>
      <c r="C136" s="59"/>
      <c r="D136" s="56"/>
      <c r="E136" s="17" t="s">
        <v>166</v>
      </c>
      <c r="F136" s="18">
        <v>1</v>
      </c>
      <c r="G136" s="17" t="s">
        <v>168</v>
      </c>
      <c r="H136" s="20">
        <v>1</v>
      </c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</row>
    <row r="137" spans="1:25" x14ac:dyDescent="0.2">
      <c r="A137" s="47" t="s">
        <v>51</v>
      </c>
      <c r="B137" s="57"/>
      <c r="C137" s="57"/>
      <c r="D137" s="54">
        <v>1</v>
      </c>
      <c r="E137" s="23" t="s">
        <v>51</v>
      </c>
      <c r="F137" s="18">
        <v>1</v>
      </c>
      <c r="G137" s="23" t="s">
        <v>51</v>
      </c>
      <c r="H137" s="20">
        <v>1</v>
      </c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</row>
    <row r="138" spans="1:25" x14ac:dyDescent="0.2">
      <c r="A138" s="47"/>
      <c r="B138" s="58"/>
      <c r="C138" s="58"/>
      <c r="D138" s="55"/>
      <c r="E138" s="19" t="s">
        <v>169</v>
      </c>
      <c r="F138" s="18">
        <v>1</v>
      </c>
      <c r="G138" s="19" t="s">
        <v>222</v>
      </c>
      <c r="H138" s="72">
        <v>1</v>
      </c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</row>
    <row r="139" spans="1:25" x14ac:dyDescent="0.2">
      <c r="A139" s="47"/>
      <c r="B139" s="58"/>
      <c r="C139" s="58"/>
      <c r="D139" s="55"/>
      <c r="E139" s="19" t="s">
        <v>170</v>
      </c>
      <c r="F139" s="18">
        <v>1</v>
      </c>
      <c r="G139" s="19" t="s">
        <v>222</v>
      </c>
      <c r="H139" s="73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</row>
    <row r="140" spans="1:25" x14ac:dyDescent="0.2">
      <c r="A140" s="47"/>
      <c r="B140" s="58"/>
      <c r="C140" s="58"/>
      <c r="D140" s="55"/>
      <c r="E140" s="19" t="s">
        <v>171</v>
      </c>
      <c r="F140" s="18">
        <v>1</v>
      </c>
      <c r="G140" s="19" t="s">
        <v>171</v>
      </c>
      <c r="H140" s="20">
        <v>1</v>
      </c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</row>
    <row r="141" spans="1:25" x14ac:dyDescent="0.2">
      <c r="A141" s="47"/>
      <c r="B141" s="59"/>
      <c r="C141" s="59"/>
      <c r="D141" s="56"/>
      <c r="E141" s="19" t="s">
        <v>172</v>
      </c>
      <c r="F141" s="18">
        <v>1</v>
      </c>
      <c r="G141" s="19" t="s">
        <v>222</v>
      </c>
      <c r="H141" s="20">
        <v>0</v>
      </c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</row>
    <row r="142" spans="1:25" x14ac:dyDescent="0.2">
      <c r="A142" s="6" t="s">
        <v>52</v>
      </c>
      <c r="B142" s="24"/>
      <c r="C142" s="24"/>
      <c r="D142" s="18">
        <v>1</v>
      </c>
      <c r="E142" s="23" t="s">
        <v>52</v>
      </c>
      <c r="F142" s="18">
        <v>1</v>
      </c>
      <c r="G142" s="23" t="s">
        <v>52</v>
      </c>
      <c r="H142" s="20">
        <v>1</v>
      </c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</row>
    <row r="143" spans="1:25" x14ac:dyDescent="0.2">
      <c r="A143" s="47" t="s">
        <v>53</v>
      </c>
      <c r="B143" s="57"/>
      <c r="C143" s="60">
        <v>1</v>
      </c>
      <c r="D143" s="51"/>
      <c r="E143" s="23" t="s">
        <v>53</v>
      </c>
      <c r="F143" s="18">
        <v>1</v>
      </c>
      <c r="G143" s="23" t="s">
        <v>53</v>
      </c>
      <c r="H143" s="20">
        <v>1</v>
      </c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</row>
    <row r="144" spans="1:25" x14ac:dyDescent="0.2">
      <c r="A144" s="47"/>
      <c r="B144" s="58"/>
      <c r="C144" s="61"/>
      <c r="D144" s="52"/>
      <c r="E144" s="19" t="s">
        <v>173</v>
      </c>
      <c r="F144" s="18">
        <v>1</v>
      </c>
      <c r="G144" s="19" t="s">
        <v>173</v>
      </c>
      <c r="H144" s="20">
        <v>1</v>
      </c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</row>
    <row r="145" spans="1:25" x14ac:dyDescent="0.2">
      <c r="A145" s="47"/>
      <c r="B145" s="58"/>
      <c r="C145" s="61"/>
      <c r="D145" s="52"/>
      <c r="E145" s="19" t="s">
        <v>174</v>
      </c>
      <c r="F145" s="18">
        <v>1</v>
      </c>
      <c r="G145" s="19" t="s">
        <v>179</v>
      </c>
      <c r="H145" s="20">
        <v>1</v>
      </c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</row>
    <row r="146" spans="1:25" x14ac:dyDescent="0.2">
      <c r="A146" s="47"/>
      <c r="B146" s="58"/>
      <c r="C146" s="61"/>
      <c r="D146" s="52"/>
      <c r="E146" s="19" t="s">
        <v>175</v>
      </c>
      <c r="F146" s="18">
        <v>1</v>
      </c>
      <c r="G146" s="19" t="s">
        <v>180</v>
      </c>
      <c r="H146" s="20">
        <v>1</v>
      </c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</row>
    <row r="147" spans="1:25" x14ac:dyDescent="0.2">
      <c r="A147" s="47"/>
      <c r="B147" s="58"/>
      <c r="C147" s="61"/>
      <c r="D147" s="52"/>
      <c r="E147" s="19" t="s">
        <v>176</v>
      </c>
      <c r="F147" s="18">
        <v>1</v>
      </c>
      <c r="G147" s="19" t="s">
        <v>176</v>
      </c>
      <c r="H147" s="20">
        <v>1</v>
      </c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</row>
    <row r="148" spans="1:25" x14ac:dyDescent="0.2">
      <c r="A148" s="47"/>
      <c r="B148" s="58"/>
      <c r="C148" s="61"/>
      <c r="D148" s="52"/>
      <c r="E148" s="19" t="s">
        <v>177</v>
      </c>
      <c r="F148" s="18">
        <v>1</v>
      </c>
      <c r="G148" s="19" t="s">
        <v>177</v>
      </c>
      <c r="H148" s="20">
        <v>1</v>
      </c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</row>
    <row r="149" spans="1:25" x14ac:dyDescent="0.2">
      <c r="A149" s="47"/>
      <c r="B149" s="59"/>
      <c r="C149" s="62"/>
      <c r="D149" s="53"/>
      <c r="E149" s="19" t="s">
        <v>178</v>
      </c>
      <c r="F149" s="18">
        <v>1</v>
      </c>
      <c r="G149" s="19" t="s">
        <v>181</v>
      </c>
      <c r="H149" s="20">
        <v>1</v>
      </c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</row>
    <row r="150" spans="1:25" x14ac:dyDescent="0.2">
      <c r="A150" s="47" t="s">
        <v>54</v>
      </c>
      <c r="B150" s="57"/>
      <c r="C150" s="57"/>
      <c r="D150" s="54">
        <v>1</v>
      </c>
      <c r="E150" s="23" t="s">
        <v>54</v>
      </c>
      <c r="F150" s="18">
        <v>1</v>
      </c>
      <c r="G150" s="23" t="s">
        <v>54</v>
      </c>
      <c r="H150" s="20">
        <v>1</v>
      </c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</row>
    <row r="151" spans="1:25" x14ac:dyDescent="0.2">
      <c r="A151" s="47"/>
      <c r="B151" s="58"/>
      <c r="C151" s="58"/>
      <c r="D151" s="55"/>
      <c r="E151" s="19" t="s">
        <v>182</v>
      </c>
      <c r="F151" s="18">
        <v>1</v>
      </c>
      <c r="G151" s="19" t="s">
        <v>182</v>
      </c>
      <c r="H151" s="20">
        <v>1</v>
      </c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</row>
    <row r="152" spans="1:25" x14ac:dyDescent="0.2">
      <c r="A152" s="47"/>
      <c r="B152" s="59"/>
      <c r="C152" s="59"/>
      <c r="D152" s="56"/>
      <c r="E152" s="19" t="s">
        <v>183</v>
      </c>
      <c r="F152" s="18">
        <v>1</v>
      </c>
      <c r="G152" s="19" t="s">
        <v>184</v>
      </c>
      <c r="H152" s="20">
        <v>1</v>
      </c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</row>
    <row r="153" spans="1:25" x14ac:dyDescent="0.2">
      <c r="A153" s="47" t="s">
        <v>55</v>
      </c>
      <c r="B153" s="60">
        <v>1</v>
      </c>
      <c r="C153" s="57"/>
      <c r="D153" s="51"/>
      <c r="E153" s="23" t="s">
        <v>55</v>
      </c>
      <c r="F153" s="18">
        <v>1</v>
      </c>
      <c r="G153" s="23" t="s">
        <v>55</v>
      </c>
      <c r="H153" s="20">
        <v>1</v>
      </c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</row>
    <row r="154" spans="1:25" x14ac:dyDescent="0.2">
      <c r="A154" s="47"/>
      <c r="B154" s="61"/>
      <c r="C154" s="58"/>
      <c r="D154" s="52"/>
      <c r="E154" s="19" t="s">
        <v>185</v>
      </c>
      <c r="F154" s="18">
        <v>1</v>
      </c>
      <c r="G154" s="19" t="s">
        <v>190</v>
      </c>
      <c r="H154" s="20">
        <v>1</v>
      </c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</row>
    <row r="155" spans="1:25" x14ac:dyDescent="0.2">
      <c r="A155" s="47"/>
      <c r="B155" s="61"/>
      <c r="C155" s="58"/>
      <c r="D155" s="52"/>
      <c r="E155" s="19" t="s">
        <v>186</v>
      </c>
      <c r="F155" s="18">
        <v>1</v>
      </c>
      <c r="G155" s="19" t="s">
        <v>186</v>
      </c>
      <c r="H155" s="20">
        <v>1</v>
      </c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</row>
    <row r="156" spans="1:25" x14ac:dyDescent="0.2">
      <c r="A156" s="47"/>
      <c r="B156" s="61"/>
      <c r="C156" s="58"/>
      <c r="D156" s="52"/>
      <c r="E156" s="19" t="s">
        <v>187</v>
      </c>
      <c r="F156" s="18">
        <v>1</v>
      </c>
      <c r="G156" s="19" t="s">
        <v>187</v>
      </c>
      <c r="H156" s="20">
        <v>1</v>
      </c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</row>
    <row r="157" spans="1:25" x14ac:dyDescent="0.2">
      <c r="A157" s="47"/>
      <c r="B157" s="61"/>
      <c r="C157" s="58"/>
      <c r="D157" s="52"/>
      <c r="E157" s="19" t="s">
        <v>188</v>
      </c>
      <c r="F157" s="18">
        <v>1</v>
      </c>
      <c r="G157" s="19" t="s">
        <v>188</v>
      </c>
      <c r="H157" s="20">
        <v>1</v>
      </c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</row>
    <row r="158" spans="1:25" x14ac:dyDescent="0.2">
      <c r="A158" s="47"/>
      <c r="B158" s="62"/>
      <c r="C158" s="59"/>
      <c r="D158" s="53"/>
      <c r="E158" s="19" t="s">
        <v>189</v>
      </c>
      <c r="F158" s="18">
        <v>1</v>
      </c>
      <c r="G158" s="19" t="s">
        <v>191</v>
      </c>
      <c r="H158" s="20">
        <v>1</v>
      </c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</row>
    <row r="159" spans="1:25" x14ac:dyDescent="0.2">
      <c r="A159" s="6" t="s">
        <v>56</v>
      </c>
      <c r="B159" s="24"/>
      <c r="C159" s="24"/>
      <c r="D159" s="18">
        <v>1</v>
      </c>
      <c r="E159" s="23" t="s">
        <v>56</v>
      </c>
      <c r="F159" s="18">
        <v>1</v>
      </c>
      <c r="G159" s="23" t="s">
        <v>56</v>
      </c>
      <c r="H159" s="20">
        <v>1</v>
      </c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</row>
    <row r="160" spans="1:25" x14ac:dyDescent="0.2">
      <c r="A160" s="6" t="s">
        <v>57</v>
      </c>
      <c r="B160" s="24"/>
      <c r="C160" s="24"/>
      <c r="D160" s="18">
        <v>1</v>
      </c>
      <c r="E160" s="23" t="s">
        <v>57</v>
      </c>
      <c r="F160" s="18">
        <v>1</v>
      </c>
      <c r="G160" s="23" t="s">
        <v>57</v>
      </c>
      <c r="H160" s="20">
        <v>1</v>
      </c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</row>
    <row r="161" spans="1:25" x14ac:dyDescent="0.2">
      <c r="A161" s="6" t="s">
        <v>58</v>
      </c>
      <c r="B161" s="18"/>
      <c r="C161" s="18"/>
      <c r="D161" s="18">
        <v>1</v>
      </c>
      <c r="E161" s="17" t="s">
        <v>58</v>
      </c>
      <c r="F161" s="18">
        <v>1</v>
      </c>
      <c r="G161" s="19" t="s">
        <v>192</v>
      </c>
      <c r="H161" s="20">
        <v>1</v>
      </c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</row>
    <row r="162" spans="1:25" x14ac:dyDescent="0.2">
      <c r="A162" s="6" t="s">
        <v>59</v>
      </c>
      <c r="B162" s="24"/>
      <c r="C162" s="24"/>
      <c r="D162" s="18">
        <v>1</v>
      </c>
      <c r="E162" s="23" t="s">
        <v>59</v>
      </c>
      <c r="F162" s="18">
        <v>1</v>
      </c>
      <c r="G162" s="23" t="s">
        <v>59</v>
      </c>
      <c r="H162" s="20">
        <v>1</v>
      </c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</row>
    <row r="163" spans="1:25" x14ac:dyDescent="0.2">
      <c r="A163" s="47" t="s">
        <v>60</v>
      </c>
      <c r="B163" s="57"/>
      <c r="C163" s="57"/>
      <c r="D163" s="54">
        <v>1</v>
      </c>
      <c r="E163" s="23" t="s">
        <v>60</v>
      </c>
      <c r="F163" s="18">
        <v>1</v>
      </c>
      <c r="G163" s="23" t="s">
        <v>196</v>
      </c>
      <c r="H163" s="20">
        <v>1</v>
      </c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</row>
    <row r="164" spans="1:25" x14ac:dyDescent="0.2">
      <c r="A164" s="47"/>
      <c r="B164" s="58"/>
      <c r="C164" s="58"/>
      <c r="D164" s="55"/>
      <c r="E164" s="19" t="s">
        <v>193</v>
      </c>
      <c r="F164" s="18">
        <v>1</v>
      </c>
      <c r="G164" s="19" t="s">
        <v>195</v>
      </c>
      <c r="H164" s="20">
        <v>1</v>
      </c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</row>
    <row r="165" spans="1:25" x14ac:dyDescent="0.2">
      <c r="A165" s="47"/>
      <c r="B165" s="59"/>
      <c r="C165" s="59"/>
      <c r="D165" s="56"/>
      <c r="E165" s="19" t="s">
        <v>194</v>
      </c>
      <c r="F165" s="18">
        <v>1</v>
      </c>
      <c r="G165" s="19" t="s">
        <v>194</v>
      </c>
      <c r="H165" s="20">
        <v>1</v>
      </c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</row>
    <row r="166" spans="1:25" x14ac:dyDescent="0.2">
      <c r="A166" s="47" t="s">
        <v>61</v>
      </c>
      <c r="B166" s="57"/>
      <c r="C166" s="57"/>
      <c r="D166" s="54">
        <v>1</v>
      </c>
      <c r="E166" s="23" t="s">
        <v>61</v>
      </c>
      <c r="F166" s="18">
        <v>1</v>
      </c>
      <c r="G166" s="23" t="s">
        <v>223</v>
      </c>
      <c r="H166" s="20">
        <v>1</v>
      </c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</row>
    <row r="167" spans="1:25" x14ac:dyDescent="0.2">
      <c r="A167" s="47"/>
      <c r="B167" s="58"/>
      <c r="C167" s="58"/>
      <c r="D167" s="55"/>
      <c r="E167" s="19" t="s">
        <v>197</v>
      </c>
      <c r="F167" s="18">
        <v>1</v>
      </c>
      <c r="G167" s="19" t="s">
        <v>197</v>
      </c>
      <c r="H167" s="20">
        <v>1</v>
      </c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</row>
    <row r="168" spans="1:25" x14ac:dyDescent="0.2">
      <c r="A168" s="47"/>
      <c r="B168" s="58"/>
      <c r="C168" s="58"/>
      <c r="D168" s="55"/>
      <c r="E168" s="19" t="s">
        <v>198</v>
      </c>
      <c r="F168" s="18">
        <v>1</v>
      </c>
      <c r="G168" s="19" t="s">
        <v>202</v>
      </c>
      <c r="H168" s="20">
        <v>1</v>
      </c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</row>
    <row r="169" spans="1:25" x14ac:dyDescent="0.2">
      <c r="A169" s="47"/>
      <c r="B169" s="58"/>
      <c r="C169" s="58"/>
      <c r="D169" s="55"/>
      <c r="E169" s="19" t="s">
        <v>199</v>
      </c>
      <c r="F169" s="18">
        <v>1</v>
      </c>
      <c r="G169" s="19" t="s">
        <v>199</v>
      </c>
      <c r="H169" s="72">
        <v>1</v>
      </c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</row>
    <row r="170" spans="1:25" x14ac:dyDescent="0.2">
      <c r="A170" s="47"/>
      <c r="B170" s="58"/>
      <c r="C170" s="58"/>
      <c r="D170" s="55"/>
      <c r="E170" s="19" t="s">
        <v>200</v>
      </c>
      <c r="F170" s="18">
        <v>1</v>
      </c>
      <c r="G170" s="19" t="s">
        <v>199</v>
      </c>
      <c r="H170" s="74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</row>
    <row r="171" spans="1:25" x14ac:dyDescent="0.2">
      <c r="A171" s="47"/>
      <c r="B171" s="59"/>
      <c r="C171" s="59"/>
      <c r="D171" s="56"/>
      <c r="E171" s="19" t="s">
        <v>201</v>
      </c>
      <c r="F171" s="18">
        <v>1</v>
      </c>
      <c r="G171" s="19" t="s">
        <v>199</v>
      </c>
      <c r="H171" s="73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</row>
    <row r="172" spans="1:25" x14ac:dyDescent="0.2">
      <c r="A172" s="6" t="s">
        <v>62</v>
      </c>
      <c r="B172" s="24"/>
      <c r="C172" s="24"/>
      <c r="D172" s="18">
        <v>1</v>
      </c>
      <c r="E172" s="23" t="s">
        <v>62</v>
      </c>
      <c r="F172" s="18">
        <v>1</v>
      </c>
      <c r="G172" s="23" t="s">
        <v>62</v>
      </c>
      <c r="H172" s="20">
        <v>1</v>
      </c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</row>
    <row r="173" spans="1:25" x14ac:dyDescent="0.2">
      <c r="A173" s="6" t="s">
        <v>63</v>
      </c>
      <c r="B173" s="24"/>
      <c r="C173" s="24"/>
      <c r="D173" s="18">
        <v>1</v>
      </c>
      <c r="E173" s="23" t="s">
        <v>63</v>
      </c>
      <c r="F173" s="18">
        <v>1</v>
      </c>
      <c r="G173" s="23" t="s">
        <v>63</v>
      </c>
      <c r="H173" s="20">
        <v>1</v>
      </c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</row>
    <row r="174" spans="1:25" x14ac:dyDescent="0.2">
      <c r="A174" s="6" t="s">
        <v>64</v>
      </c>
      <c r="B174" s="24"/>
      <c r="C174" s="24"/>
      <c r="D174" s="18">
        <v>1</v>
      </c>
      <c r="E174" s="23" t="s">
        <v>64</v>
      </c>
      <c r="F174" s="18">
        <v>1</v>
      </c>
      <c r="G174" s="23" t="s">
        <v>203</v>
      </c>
      <c r="H174" s="20">
        <v>1</v>
      </c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</row>
    <row r="175" spans="1:25" x14ac:dyDescent="0.2">
      <c r="A175" s="47" t="s">
        <v>65</v>
      </c>
      <c r="B175" s="60">
        <v>1</v>
      </c>
      <c r="C175" s="57"/>
      <c r="D175" s="51"/>
      <c r="E175" s="23" t="s">
        <v>65</v>
      </c>
      <c r="F175" s="18">
        <v>1</v>
      </c>
      <c r="G175" s="23" t="s">
        <v>65</v>
      </c>
      <c r="H175" s="20">
        <v>1</v>
      </c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</row>
    <row r="176" spans="1:25" x14ac:dyDescent="0.2">
      <c r="A176" s="47"/>
      <c r="B176" s="61"/>
      <c r="C176" s="58"/>
      <c r="D176" s="52"/>
      <c r="E176" s="17" t="s">
        <v>204</v>
      </c>
      <c r="F176" s="18">
        <v>1</v>
      </c>
      <c r="G176" s="17" t="s">
        <v>204</v>
      </c>
      <c r="H176" s="20">
        <v>1</v>
      </c>
    </row>
    <row r="177" spans="1:8" x14ac:dyDescent="0.2">
      <c r="A177" s="47"/>
      <c r="B177" s="61"/>
      <c r="C177" s="58"/>
      <c r="D177" s="52"/>
      <c r="E177" s="17" t="s">
        <v>205</v>
      </c>
      <c r="F177" s="18">
        <v>1</v>
      </c>
      <c r="G177" s="17" t="s">
        <v>205</v>
      </c>
      <c r="H177" s="20">
        <v>1</v>
      </c>
    </row>
    <row r="178" spans="1:8" x14ac:dyDescent="0.2">
      <c r="A178" s="47"/>
      <c r="B178" s="61"/>
      <c r="C178" s="58"/>
      <c r="D178" s="52"/>
      <c r="E178" s="17" t="s">
        <v>206</v>
      </c>
      <c r="F178" s="18">
        <v>1</v>
      </c>
      <c r="G178" s="17" t="s">
        <v>209</v>
      </c>
      <c r="H178" s="20">
        <v>1</v>
      </c>
    </row>
    <row r="179" spans="1:8" x14ac:dyDescent="0.2">
      <c r="A179" s="47"/>
      <c r="B179" s="61"/>
      <c r="C179" s="58"/>
      <c r="D179" s="52"/>
      <c r="E179" s="17" t="s">
        <v>207</v>
      </c>
      <c r="F179" s="18">
        <v>1</v>
      </c>
      <c r="G179" s="17" t="s">
        <v>207</v>
      </c>
      <c r="H179" s="20">
        <v>1</v>
      </c>
    </row>
    <row r="180" spans="1:8" x14ac:dyDescent="0.2">
      <c r="A180" s="47"/>
      <c r="B180" s="62"/>
      <c r="C180" s="59"/>
      <c r="D180" s="53"/>
      <c r="E180" s="17" t="s">
        <v>208</v>
      </c>
      <c r="F180" s="18">
        <v>1</v>
      </c>
      <c r="G180" s="17" t="s">
        <v>208</v>
      </c>
      <c r="H180" s="20">
        <v>1</v>
      </c>
    </row>
    <row r="181" spans="1:8" ht="13.5" thickBot="1" x14ac:dyDescent="0.25">
      <c r="A181" s="28" t="s">
        <v>216</v>
      </c>
      <c r="B181" s="30">
        <f>SUM(B73:B180)</f>
        <v>5</v>
      </c>
      <c r="C181" s="30">
        <f t="shared" ref="C181" si="4">SUM(C73:C180)</f>
        <v>2</v>
      </c>
      <c r="D181" s="30">
        <f>SUM(D73:D180)</f>
        <v>32</v>
      </c>
      <c r="E181" s="29"/>
      <c r="F181" s="30">
        <f t="shared" ref="F181" si="5">SUM(F73:F180)</f>
        <v>108</v>
      </c>
      <c r="G181" s="29"/>
      <c r="H181" s="31">
        <f t="shared" ref="H181" si="6">SUM(H73:H180)</f>
        <v>85</v>
      </c>
    </row>
    <row r="182" spans="1:8" s="1" customFormat="1" ht="13.5" thickBot="1" x14ac:dyDescent="0.25">
      <c r="A182" s="32" t="s">
        <v>217</v>
      </c>
      <c r="B182" s="34">
        <f>B5+B71+B181</f>
        <v>6</v>
      </c>
      <c r="C182" s="34">
        <f>C5+C71+C181</f>
        <v>3</v>
      </c>
      <c r="D182" s="34">
        <f>D5+D71+D181</f>
        <v>55</v>
      </c>
      <c r="E182" s="33"/>
      <c r="F182" s="34">
        <f>F5+F71+F181</f>
        <v>173</v>
      </c>
      <c r="G182" s="34"/>
      <c r="H182" s="35">
        <f>H5+H71+H181</f>
        <v>131</v>
      </c>
    </row>
    <row r="184" spans="1:8" x14ac:dyDescent="0.2">
      <c r="A184" s="36" t="s">
        <v>213</v>
      </c>
      <c r="F184" s="38"/>
    </row>
    <row r="185" spans="1:8" x14ac:dyDescent="0.2">
      <c r="A185" s="41" t="s">
        <v>212</v>
      </c>
    </row>
  </sheetData>
  <mergeCells count="162">
    <mergeCell ref="H121:H123"/>
    <mergeCell ref="H129:H131"/>
    <mergeCell ref="H138:H139"/>
    <mergeCell ref="H169:H171"/>
    <mergeCell ref="H78:H79"/>
    <mergeCell ref="H89:H90"/>
    <mergeCell ref="H107:H108"/>
    <mergeCell ref="H110:H115"/>
    <mergeCell ref="H118:H119"/>
    <mergeCell ref="H27:H28"/>
    <mergeCell ref="H31:H33"/>
    <mergeCell ref="H52:H54"/>
    <mergeCell ref="H62:H67"/>
    <mergeCell ref="H49:H50"/>
    <mergeCell ref="H9:H10"/>
    <mergeCell ref="H14:H16"/>
    <mergeCell ref="H17:H18"/>
    <mergeCell ref="H20:H21"/>
    <mergeCell ref="H24:H25"/>
    <mergeCell ref="G1:G2"/>
    <mergeCell ref="F1:F2"/>
    <mergeCell ref="H1:H2"/>
    <mergeCell ref="H7:H8"/>
    <mergeCell ref="C163:C165"/>
    <mergeCell ref="D163:D165"/>
    <mergeCell ref="C166:C171"/>
    <mergeCell ref="D166:D171"/>
    <mergeCell ref="C175:C180"/>
    <mergeCell ref="D175:D180"/>
    <mergeCell ref="C143:C149"/>
    <mergeCell ref="D143:D149"/>
    <mergeCell ref="C150:C152"/>
    <mergeCell ref="D150:D152"/>
    <mergeCell ref="C153:C158"/>
    <mergeCell ref="D153:D158"/>
    <mergeCell ref="C133:C134"/>
    <mergeCell ref="D133:D134"/>
    <mergeCell ref="C135:C136"/>
    <mergeCell ref="D135:D136"/>
    <mergeCell ref="C137:C141"/>
    <mergeCell ref="D137:D141"/>
    <mergeCell ref="C121:C125"/>
    <mergeCell ref="D121:D125"/>
    <mergeCell ref="C127:C128"/>
    <mergeCell ref="D127:D128"/>
    <mergeCell ref="C129:C132"/>
    <mergeCell ref="D129:D132"/>
    <mergeCell ref="C107:C108"/>
    <mergeCell ref="D107:D108"/>
    <mergeCell ref="C110:C117"/>
    <mergeCell ref="D110:D117"/>
    <mergeCell ref="C118:C119"/>
    <mergeCell ref="D118:D119"/>
    <mergeCell ref="C87:C95"/>
    <mergeCell ref="D87:D95"/>
    <mergeCell ref="C97:C101"/>
    <mergeCell ref="D97:D101"/>
    <mergeCell ref="C103:C106"/>
    <mergeCell ref="D103:D106"/>
    <mergeCell ref="C62:C67"/>
    <mergeCell ref="D62:D67"/>
    <mergeCell ref="D78:D79"/>
    <mergeCell ref="C78:C79"/>
    <mergeCell ref="C80:C85"/>
    <mergeCell ref="D80:D85"/>
    <mergeCell ref="C52:C54"/>
    <mergeCell ref="D52:D54"/>
    <mergeCell ref="C55:C56"/>
    <mergeCell ref="D55:D56"/>
    <mergeCell ref="C60:C61"/>
    <mergeCell ref="D60:D61"/>
    <mergeCell ref="D34:D41"/>
    <mergeCell ref="C34:C41"/>
    <mergeCell ref="C42:C47"/>
    <mergeCell ref="D42:D47"/>
    <mergeCell ref="C48:C51"/>
    <mergeCell ref="D48:D51"/>
    <mergeCell ref="E1:E2"/>
    <mergeCell ref="A1:A2"/>
    <mergeCell ref="C27:C30"/>
    <mergeCell ref="D27:D30"/>
    <mergeCell ref="D31:D33"/>
    <mergeCell ref="C31:C33"/>
    <mergeCell ref="C20:C21"/>
    <mergeCell ref="D20:D21"/>
    <mergeCell ref="B23:B25"/>
    <mergeCell ref="C23:C25"/>
    <mergeCell ref="D23:D25"/>
    <mergeCell ref="B27:B30"/>
    <mergeCell ref="B31:B33"/>
    <mergeCell ref="B153:B158"/>
    <mergeCell ref="B163:B165"/>
    <mergeCell ref="B166:B171"/>
    <mergeCell ref="B175:B180"/>
    <mergeCell ref="B1:D1"/>
    <mergeCell ref="D7:D8"/>
    <mergeCell ref="D9:D12"/>
    <mergeCell ref="B7:B8"/>
    <mergeCell ref="C7:C8"/>
    <mergeCell ref="B9:B12"/>
    <mergeCell ref="C9:C12"/>
    <mergeCell ref="D14:D18"/>
    <mergeCell ref="B14:B18"/>
    <mergeCell ref="C14:C18"/>
    <mergeCell ref="B20:B21"/>
    <mergeCell ref="B133:B134"/>
    <mergeCell ref="B135:B136"/>
    <mergeCell ref="B137:B141"/>
    <mergeCell ref="B143:B149"/>
    <mergeCell ref="B150:B152"/>
    <mergeCell ref="B110:B117"/>
    <mergeCell ref="B118:B119"/>
    <mergeCell ref="B121:B125"/>
    <mergeCell ref="B127:B128"/>
    <mergeCell ref="B129:B132"/>
    <mergeCell ref="B80:B85"/>
    <mergeCell ref="B87:B95"/>
    <mergeCell ref="B97:B101"/>
    <mergeCell ref="B103:B106"/>
    <mergeCell ref="B107:B108"/>
    <mergeCell ref="B52:B54"/>
    <mergeCell ref="B55:B56"/>
    <mergeCell ref="B60:B61"/>
    <mergeCell ref="B62:B67"/>
    <mergeCell ref="B78:B79"/>
    <mergeCell ref="B34:B41"/>
    <mergeCell ref="B42:B47"/>
    <mergeCell ref="B48:B51"/>
    <mergeCell ref="A103:A106"/>
    <mergeCell ref="A107:A108"/>
    <mergeCell ref="A9:A12"/>
    <mergeCell ref="A7:A8"/>
    <mergeCell ref="A14:A18"/>
    <mergeCell ref="A20:A21"/>
    <mergeCell ref="A27:A30"/>
    <mergeCell ref="A118:A119"/>
    <mergeCell ref="A129:A132"/>
    <mergeCell ref="A23:A25"/>
    <mergeCell ref="A110:A117"/>
    <mergeCell ref="A55:A56"/>
    <mergeCell ref="A62:A67"/>
    <mergeCell ref="A78:A79"/>
    <mergeCell ref="A80:A85"/>
    <mergeCell ref="A31:A33"/>
    <mergeCell ref="A34:A41"/>
    <mergeCell ref="A42:A47"/>
    <mergeCell ref="A48:A51"/>
    <mergeCell ref="A52:A54"/>
    <mergeCell ref="A60:A61"/>
    <mergeCell ref="A87:A95"/>
    <mergeCell ref="A97:A101"/>
    <mergeCell ref="A163:A165"/>
    <mergeCell ref="A166:A171"/>
    <mergeCell ref="A175:A180"/>
    <mergeCell ref="A127:A128"/>
    <mergeCell ref="A121:A125"/>
    <mergeCell ref="A153:A158"/>
    <mergeCell ref="A133:A134"/>
    <mergeCell ref="A135:A136"/>
    <mergeCell ref="A137:A141"/>
    <mergeCell ref="A143:A149"/>
    <mergeCell ref="A150:A152"/>
  </mergeCells>
  <hyperlinks>
    <hyperlink ref="A185" r:id="rId1"/>
  </hyperlinks>
  <printOptions horizontalCentered="1"/>
  <pageMargins left="0.23622047244094491" right="0.23622047244094491" top="0.55118110236220474" bottom="0.35433070866141736" header="0.31496062992125984" footer="0.31496062992125984"/>
  <pageSetup paperSize="9" orientation="portrait" horizontalDpi="4294967293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topLeftCell="A22" zoomScaleNormal="100" workbookViewId="0">
      <selection activeCell="J39" sqref="J39"/>
    </sheetView>
  </sheetViews>
  <sheetFormatPr defaultRowHeight="12.75" x14ac:dyDescent="0.25"/>
  <cols>
    <col min="1" max="1" width="21" style="43" customWidth="1"/>
    <col min="2" max="8" width="10.7109375" style="43" customWidth="1"/>
    <col min="9" max="16384" width="9.140625" style="43"/>
  </cols>
  <sheetData>
    <row r="1" spans="1:9" s="46" customFormat="1" ht="37.5" customHeight="1" x14ac:dyDescent="0.25">
      <c r="A1" s="75" t="s">
        <v>230</v>
      </c>
      <c r="B1" s="75" t="s">
        <v>231</v>
      </c>
      <c r="C1" s="75" t="s">
        <v>235</v>
      </c>
      <c r="D1" s="75" t="s">
        <v>236</v>
      </c>
      <c r="E1" s="75" t="s">
        <v>237</v>
      </c>
      <c r="F1" s="76" t="s">
        <v>232</v>
      </c>
      <c r="G1" s="76" t="s">
        <v>233</v>
      </c>
      <c r="H1" s="76" t="s">
        <v>234</v>
      </c>
      <c r="I1" s="45"/>
    </row>
    <row r="2" spans="1:9" x14ac:dyDescent="0.2">
      <c r="A2" s="77" t="s">
        <v>27</v>
      </c>
      <c r="B2" s="78">
        <v>542.23009999999999</v>
      </c>
      <c r="C2" s="79">
        <v>87</v>
      </c>
      <c r="D2" s="79">
        <v>44</v>
      </c>
      <c r="E2" s="79">
        <f>SUM(C2-D2)</f>
        <v>43</v>
      </c>
      <c r="F2" s="79">
        <v>14</v>
      </c>
      <c r="G2" s="79">
        <v>57</v>
      </c>
      <c r="H2" s="79">
        <v>16</v>
      </c>
    </row>
    <row r="3" spans="1:9" x14ac:dyDescent="0.2">
      <c r="A3" s="77" t="s">
        <v>28</v>
      </c>
      <c r="B3" s="78">
        <v>331.15780000000001</v>
      </c>
      <c r="C3" s="79">
        <v>57</v>
      </c>
      <c r="D3" s="79">
        <v>27</v>
      </c>
      <c r="E3" s="79">
        <f>SUM(C3-D3)</f>
        <v>30</v>
      </c>
      <c r="F3" s="79">
        <v>8</v>
      </c>
      <c r="G3" s="79">
        <v>39</v>
      </c>
      <c r="H3" s="79">
        <v>10</v>
      </c>
    </row>
    <row r="4" spans="1:9" x14ac:dyDescent="0.2">
      <c r="A4" s="77" t="s">
        <v>29</v>
      </c>
      <c r="B4" s="78">
        <v>773.66589999999997</v>
      </c>
      <c r="C4" s="79">
        <v>171</v>
      </c>
      <c r="D4" s="79">
        <v>76</v>
      </c>
      <c r="E4" s="79">
        <f>SUM(C4-D4)</f>
        <v>95</v>
      </c>
      <c r="F4" s="79">
        <v>18</v>
      </c>
      <c r="G4" s="79">
        <v>119</v>
      </c>
      <c r="H4" s="79">
        <v>34</v>
      </c>
    </row>
    <row r="5" spans="1:9" x14ac:dyDescent="0.2">
      <c r="A5" s="77" t="s">
        <v>30</v>
      </c>
      <c r="B5" s="78">
        <v>359.185</v>
      </c>
      <c r="C5" s="79">
        <v>68</v>
      </c>
      <c r="D5" s="79">
        <v>32</v>
      </c>
      <c r="E5" s="79">
        <f>SUM(C5-D5)</f>
        <v>36</v>
      </c>
      <c r="F5" s="79">
        <v>8</v>
      </c>
      <c r="G5" s="79">
        <v>41</v>
      </c>
      <c r="H5" s="79">
        <v>19</v>
      </c>
    </row>
    <row r="6" spans="1:9" x14ac:dyDescent="0.2">
      <c r="A6" s="77" t="s">
        <v>31</v>
      </c>
      <c r="B6" s="78">
        <v>480.6146</v>
      </c>
      <c r="C6" s="79">
        <v>106</v>
      </c>
      <c r="D6" s="79">
        <v>50</v>
      </c>
      <c r="E6" s="79">
        <f>SUM(C6-D6)</f>
        <v>56</v>
      </c>
      <c r="F6" s="79">
        <v>21</v>
      </c>
      <c r="G6" s="79">
        <v>69</v>
      </c>
      <c r="H6" s="79">
        <v>16</v>
      </c>
    </row>
    <row r="7" spans="1:9" x14ac:dyDescent="0.2">
      <c r="A7" s="77" t="s">
        <v>32</v>
      </c>
      <c r="B7" s="78">
        <v>932.12829999999997</v>
      </c>
      <c r="C7" s="79">
        <v>649</v>
      </c>
      <c r="D7" s="79">
        <v>314</v>
      </c>
      <c r="E7" s="79">
        <f>SUM(C7-D7)</f>
        <v>335</v>
      </c>
      <c r="F7" s="79">
        <v>108</v>
      </c>
      <c r="G7" s="79">
        <v>432</v>
      </c>
      <c r="H7" s="79">
        <v>109</v>
      </c>
    </row>
    <row r="8" spans="1:9" x14ac:dyDescent="0.2">
      <c r="A8" s="77" t="s">
        <v>3</v>
      </c>
      <c r="B8" s="78">
        <v>1034.5098</v>
      </c>
      <c r="C8" s="79">
        <v>152</v>
      </c>
      <c r="D8" s="79">
        <v>78</v>
      </c>
      <c r="E8" s="79">
        <f>SUM(C8-D8)</f>
        <v>74</v>
      </c>
      <c r="F8" s="79">
        <v>11</v>
      </c>
      <c r="G8" s="79">
        <v>109</v>
      </c>
      <c r="H8" s="79">
        <v>32</v>
      </c>
    </row>
    <row r="9" spans="1:9" x14ac:dyDescent="0.2">
      <c r="A9" s="77" t="s">
        <v>4</v>
      </c>
      <c r="B9" s="78">
        <v>1366.4074000000001</v>
      </c>
      <c r="C9" s="79">
        <v>199</v>
      </c>
      <c r="D9" s="79">
        <v>94</v>
      </c>
      <c r="E9" s="79">
        <f>SUM(C9-D9)</f>
        <v>105</v>
      </c>
      <c r="F9" s="79">
        <v>24</v>
      </c>
      <c r="G9" s="79">
        <v>117</v>
      </c>
      <c r="H9" s="79">
        <v>58</v>
      </c>
    </row>
    <row r="10" spans="1:9" x14ac:dyDescent="0.2">
      <c r="A10" s="77" t="s">
        <v>5</v>
      </c>
      <c r="B10" s="78">
        <v>1204.3273999999999</v>
      </c>
      <c r="C10" s="79">
        <v>301</v>
      </c>
      <c r="D10" s="79">
        <v>142</v>
      </c>
      <c r="E10" s="79">
        <f>SUM(C10-D10)</f>
        <v>159</v>
      </c>
      <c r="F10" s="79">
        <v>30</v>
      </c>
      <c r="G10" s="79">
        <v>209</v>
      </c>
      <c r="H10" s="79">
        <v>62</v>
      </c>
    </row>
    <row r="11" spans="1:9" x14ac:dyDescent="0.2">
      <c r="A11" s="77" t="s">
        <v>6</v>
      </c>
      <c r="B11" s="78">
        <v>956.39139999999998</v>
      </c>
      <c r="C11" s="79">
        <v>113</v>
      </c>
      <c r="D11" s="79">
        <v>57</v>
      </c>
      <c r="E11" s="79">
        <f>SUM(C11-D11)</f>
        <v>56</v>
      </c>
      <c r="F11" s="79">
        <v>15</v>
      </c>
      <c r="G11" s="79">
        <v>50</v>
      </c>
      <c r="H11" s="79">
        <v>48</v>
      </c>
    </row>
    <row r="12" spans="1:9" x14ac:dyDescent="0.2">
      <c r="A12" s="77" t="s">
        <v>33</v>
      </c>
      <c r="B12" s="78">
        <v>3577.6977999999999</v>
      </c>
      <c r="C12" s="79">
        <v>575</v>
      </c>
      <c r="D12" s="79">
        <v>279</v>
      </c>
      <c r="E12" s="79">
        <f>SUM(C12-D12)</f>
        <v>296</v>
      </c>
      <c r="F12" s="79">
        <v>102</v>
      </c>
      <c r="G12" s="79">
        <v>349</v>
      </c>
      <c r="H12" s="79">
        <v>124</v>
      </c>
    </row>
    <row r="13" spans="1:9" x14ac:dyDescent="0.2">
      <c r="A13" s="77" t="s">
        <v>34</v>
      </c>
      <c r="B13" s="78">
        <v>261.04559999999998</v>
      </c>
      <c r="C13" s="79">
        <v>103</v>
      </c>
      <c r="D13" s="79">
        <v>60</v>
      </c>
      <c r="E13" s="79">
        <f>SUM(C13-D13)</f>
        <v>43</v>
      </c>
      <c r="F13" s="79">
        <v>11</v>
      </c>
      <c r="G13" s="79">
        <v>71</v>
      </c>
      <c r="H13" s="79">
        <v>21</v>
      </c>
    </row>
    <row r="14" spans="1:9" x14ac:dyDescent="0.2">
      <c r="A14" s="77" t="s">
        <v>35</v>
      </c>
      <c r="B14" s="78">
        <v>3652.3676</v>
      </c>
      <c r="C14" s="79">
        <v>1743</v>
      </c>
      <c r="D14" s="79">
        <v>890</v>
      </c>
      <c r="E14" s="79">
        <f>SUM(C14-D14)</f>
        <v>853</v>
      </c>
      <c r="F14" s="79">
        <v>219</v>
      </c>
      <c r="G14" s="79">
        <v>1160</v>
      </c>
      <c r="H14" s="79">
        <v>364</v>
      </c>
    </row>
    <row r="15" spans="1:9" x14ac:dyDescent="0.2">
      <c r="A15" s="77" t="s">
        <v>7</v>
      </c>
      <c r="B15" s="78">
        <v>415.67880000000002</v>
      </c>
      <c r="C15" s="79">
        <v>93</v>
      </c>
      <c r="D15" s="79">
        <v>45</v>
      </c>
      <c r="E15" s="79">
        <f>SUM(C15-D15)</f>
        <v>48</v>
      </c>
      <c r="F15" s="79">
        <v>16</v>
      </c>
      <c r="G15" s="79">
        <v>57</v>
      </c>
      <c r="H15" s="79">
        <v>20</v>
      </c>
    </row>
    <row r="16" spans="1:9" x14ac:dyDescent="0.2">
      <c r="A16" s="77" t="s">
        <v>8</v>
      </c>
      <c r="B16" s="78">
        <v>232.69839999999999</v>
      </c>
      <c r="C16" s="79">
        <v>59</v>
      </c>
      <c r="D16" s="79">
        <v>26</v>
      </c>
      <c r="E16" s="79">
        <f>SUM(C16-D16)</f>
        <v>33</v>
      </c>
      <c r="F16" s="79">
        <v>5</v>
      </c>
      <c r="G16" s="79">
        <v>42</v>
      </c>
      <c r="H16" s="79">
        <v>12</v>
      </c>
    </row>
    <row r="17" spans="1:8" x14ac:dyDescent="0.2">
      <c r="A17" s="77" t="s">
        <v>9</v>
      </c>
      <c r="B17" s="78">
        <v>406.53800000000001</v>
      </c>
      <c r="C17" s="79">
        <v>61</v>
      </c>
      <c r="D17" s="79">
        <v>29</v>
      </c>
      <c r="E17" s="79">
        <f>SUM(C17-D17)</f>
        <v>32</v>
      </c>
      <c r="F17" s="79">
        <v>9</v>
      </c>
      <c r="G17" s="79">
        <v>37</v>
      </c>
      <c r="H17" s="79">
        <v>15</v>
      </c>
    </row>
    <row r="18" spans="1:8" x14ac:dyDescent="0.2">
      <c r="A18" s="77" t="s">
        <v>36</v>
      </c>
      <c r="B18" s="78">
        <v>577.23440000000005</v>
      </c>
      <c r="C18" s="79">
        <v>76</v>
      </c>
      <c r="D18" s="79">
        <v>35</v>
      </c>
      <c r="E18" s="79">
        <f>SUM(C18-D18)</f>
        <v>41</v>
      </c>
      <c r="F18" s="79">
        <v>3</v>
      </c>
      <c r="G18" s="79">
        <v>39</v>
      </c>
      <c r="H18" s="79">
        <v>34</v>
      </c>
    </row>
    <row r="19" spans="1:8" x14ac:dyDescent="0.2">
      <c r="A19" s="77" t="s">
        <v>37</v>
      </c>
      <c r="B19" s="78">
        <v>3198.0992000000006</v>
      </c>
      <c r="C19" s="79">
        <v>1811</v>
      </c>
      <c r="D19" s="79">
        <v>906</v>
      </c>
      <c r="E19" s="79">
        <f>SUM(C19-D19)</f>
        <v>905</v>
      </c>
      <c r="F19" s="79">
        <v>250</v>
      </c>
      <c r="G19" s="79">
        <v>1229</v>
      </c>
      <c r="H19" s="79">
        <v>332</v>
      </c>
    </row>
    <row r="20" spans="1:8" x14ac:dyDescent="0.2">
      <c r="A20" s="77" t="s">
        <v>1</v>
      </c>
      <c r="B20" s="78">
        <v>997.33839999999998</v>
      </c>
      <c r="C20" s="79">
        <v>633</v>
      </c>
      <c r="D20" s="79">
        <v>314</v>
      </c>
      <c r="E20" s="79">
        <f>SUM(C20-D20)</f>
        <v>319</v>
      </c>
      <c r="F20" s="79">
        <v>103</v>
      </c>
      <c r="G20" s="79">
        <v>387</v>
      </c>
      <c r="H20" s="79">
        <v>143</v>
      </c>
    </row>
    <row r="21" spans="1:8" x14ac:dyDescent="0.2">
      <c r="A21" s="77" t="s">
        <v>38</v>
      </c>
      <c r="B21" s="78">
        <v>924.02549999999997</v>
      </c>
      <c r="C21" s="79">
        <v>300</v>
      </c>
      <c r="D21" s="79">
        <v>152</v>
      </c>
      <c r="E21" s="79">
        <f>SUM(C21-D21)</f>
        <v>148</v>
      </c>
      <c r="F21" s="79">
        <v>48</v>
      </c>
      <c r="G21" s="79">
        <v>204</v>
      </c>
      <c r="H21" s="79">
        <v>48</v>
      </c>
    </row>
    <row r="22" spans="1:8" x14ac:dyDescent="0.2">
      <c r="A22" s="77" t="s">
        <v>39</v>
      </c>
      <c r="B22" s="78">
        <v>1363.0015000000001</v>
      </c>
      <c r="C22" s="79">
        <v>636</v>
      </c>
      <c r="D22" s="79">
        <v>324</v>
      </c>
      <c r="E22" s="79">
        <f>SUM(C22-D22)</f>
        <v>312</v>
      </c>
      <c r="F22" s="79">
        <v>89</v>
      </c>
      <c r="G22" s="79">
        <v>422</v>
      </c>
      <c r="H22" s="79">
        <v>125</v>
      </c>
    </row>
    <row r="23" spans="1:8" x14ac:dyDescent="0.2">
      <c r="A23" s="77" t="s">
        <v>40</v>
      </c>
      <c r="B23" s="78">
        <v>519.55250000000001</v>
      </c>
      <c r="C23" s="79">
        <v>29</v>
      </c>
      <c r="D23" s="79">
        <v>13</v>
      </c>
      <c r="E23" s="79">
        <f>SUM(C23-D23)</f>
        <v>16</v>
      </c>
      <c r="F23" s="79">
        <v>1</v>
      </c>
      <c r="G23" s="79">
        <v>16</v>
      </c>
      <c r="H23" s="79">
        <v>12</v>
      </c>
    </row>
    <row r="24" spans="1:8" x14ac:dyDescent="0.2">
      <c r="A24" s="77" t="s">
        <v>41</v>
      </c>
      <c r="B24" s="78">
        <v>283.00580000000002</v>
      </c>
      <c r="C24" s="79">
        <v>110</v>
      </c>
      <c r="D24" s="79">
        <v>57</v>
      </c>
      <c r="E24" s="79">
        <f>SUM(C24-D24)</f>
        <v>53</v>
      </c>
      <c r="F24" s="79">
        <v>24</v>
      </c>
      <c r="G24" s="79">
        <v>73</v>
      </c>
      <c r="H24" s="79">
        <v>13</v>
      </c>
    </row>
    <row r="25" spans="1:8" x14ac:dyDescent="0.2">
      <c r="A25" s="77" t="s">
        <v>10</v>
      </c>
      <c r="B25" s="78">
        <v>807.5992</v>
      </c>
      <c r="C25" s="79">
        <v>256</v>
      </c>
      <c r="D25" s="79">
        <v>130</v>
      </c>
      <c r="E25" s="79">
        <f>SUM(C25-D25)</f>
        <v>126</v>
      </c>
      <c r="F25" s="79">
        <v>32</v>
      </c>
      <c r="G25" s="79">
        <v>180</v>
      </c>
      <c r="H25" s="79">
        <v>44</v>
      </c>
    </row>
    <row r="26" spans="1:8" x14ac:dyDescent="0.2">
      <c r="A26" s="77" t="s">
        <v>42</v>
      </c>
      <c r="B26" s="78">
        <v>3153.8505999999998</v>
      </c>
      <c r="C26" s="79">
        <v>3835</v>
      </c>
      <c r="D26" s="79">
        <v>1927</v>
      </c>
      <c r="E26" s="79">
        <f>SUM(C26-D26)</f>
        <v>1908</v>
      </c>
      <c r="F26" s="79">
        <v>490</v>
      </c>
      <c r="G26" s="79">
        <v>2595</v>
      </c>
      <c r="H26" s="79">
        <v>750</v>
      </c>
    </row>
    <row r="27" spans="1:8" x14ac:dyDescent="0.2">
      <c r="A27" s="77" t="s">
        <v>43</v>
      </c>
      <c r="B27" s="78">
        <v>1292.4503999999999</v>
      </c>
      <c r="C27" s="79">
        <v>696</v>
      </c>
      <c r="D27" s="79">
        <v>350</v>
      </c>
      <c r="E27" s="79">
        <f>SUM(C27-D27)</f>
        <v>346</v>
      </c>
      <c r="F27" s="79">
        <v>112</v>
      </c>
      <c r="G27" s="79">
        <v>478</v>
      </c>
      <c r="H27" s="79">
        <v>106</v>
      </c>
    </row>
    <row r="28" spans="1:8" x14ac:dyDescent="0.2">
      <c r="A28" s="77" t="s">
        <v>44</v>
      </c>
      <c r="B28" s="78">
        <v>1040.3746000000001</v>
      </c>
      <c r="C28" s="79">
        <v>220</v>
      </c>
      <c r="D28" s="79">
        <v>106</v>
      </c>
      <c r="E28" s="79">
        <f>SUM(C28-D28)</f>
        <v>114</v>
      </c>
      <c r="F28" s="79">
        <v>22</v>
      </c>
      <c r="G28" s="79">
        <v>142</v>
      </c>
      <c r="H28" s="79">
        <v>56</v>
      </c>
    </row>
    <row r="29" spans="1:8" x14ac:dyDescent="0.2">
      <c r="A29" s="77" t="s">
        <v>45</v>
      </c>
      <c r="B29" s="78">
        <v>1108.9712</v>
      </c>
      <c r="C29" s="79">
        <v>153</v>
      </c>
      <c r="D29" s="79">
        <v>76</v>
      </c>
      <c r="E29" s="79">
        <f>SUM(C29-D29)</f>
        <v>77</v>
      </c>
      <c r="F29" s="79">
        <v>16</v>
      </c>
      <c r="G29" s="79">
        <v>93</v>
      </c>
      <c r="H29" s="79">
        <v>44</v>
      </c>
    </row>
    <row r="30" spans="1:8" x14ac:dyDescent="0.2">
      <c r="A30" s="77" t="s">
        <v>46</v>
      </c>
      <c r="B30" s="78">
        <v>349.98469999999998</v>
      </c>
      <c r="C30" s="79">
        <v>96</v>
      </c>
      <c r="D30" s="79">
        <v>45</v>
      </c>
      <c r="E30" s="79">
        <f>SUM(C30-D30)</f>
        <v>51</v>
      </c>
      <c r="F30" s="79">
        <v>11</v>
      </c>
      <c r="G30" s="79">
        <v>65</v>
      </c>
      <c r="H30" s="79">
        <v>20</v>
      </c>
    </row>
    <row r="31" spans="1:8" x14ac:dyDescent="0.2">
      <c r="A31" s="77" t="s">
        <v>11</v>
      </c>
      <c r="B31" s="78">
        <v>441.851</v>
      </c>
      <c r="C31" s="79">
        <v>75</v>
      </c>
      <c r="D31" s="79">
        <v>40</v>
      </c>
      <c r="E31" s="79">
        <f>SUM(C31-D31)</f>
        <v>35</v>
      </c>
      <c r="F31" s="79">
        <v>14</v>
      </c>
      <c r="G31" s="79">
        <v>46</v>
      </c>
      <c r="H31" s="79">
        <v>15</v>
      </c>
    </row>
    <row r="32" spans="1:8" x14ac:dyDescent="0.2">
      <c r="A32" s="77" t="s">
        <v>47</v>
      </c>
      <c r="B32" s="78">
        <v>705.27930000000003</v>
      </c>
      <c r="C32" s="79">
        <v>79</v>
      </c>
      <c r="D32" s="79">
        <v>36</v>
      </c>
      <c r="E32" s="79">
        <f>SUM(C32-D32)</f>
        <v>43</v>
      </c>
      <c r="F32" s="79">
        <v>5</v>
      </c>
      <c r="G32" s="79">
        <v>59</v>
      </c>
      <c r="H32" s="79">
        <v>15</v>
      </c>
    </row>
    <row r="33" spans="1:8" x14ac:dyDescent="0.2">
      <c r="A33" s="77" t="s">
        <v>48</v>
      </c>
      <c r="B33" s="78">
        <v>1305.8494000000001</v>
      </c>
      <c r="C33" s="79">
        <v>278</v>
      </c>
      <c r="D33" s="79">
        <v>96</v>
      </c>
      <c r="E33" s="79">
        <f>SUM(C33-D33)</f>
        <v>182</v>
      </c>
      <c r="F33" s="79">
        <v>19</v>
      </c>
      <c r="G33" s="79">
        <v>216</v>
      </c>
      <c r="H33" s="79">
        <v>43</v>
      </c>
    </row>
    <row r="34" spans="1:8" x14ac:dyDescent="0.2">
      <c r="A34" s="77" t="s">
        <v>12</v>
      </c>
      <c r="B34" s="78">
        <v>2148.4721</v>
      </c>
      <c r="C34" s="79">
        <v>1004</v>
      </c>
      <c r="D34" s="79">
        <v>510</v>
      </c>
      <c r="E34" s="79">
        <f>SUM(C34-D34)</f>
        <v>494</v>
      </c>
      <c r="F34" s="79">
        <v>113</v>
      </c>
      <c r="G34" s="79">
        <v>670</v>
      </c>
      <c r="H34" s="79">
        <v>221</v>
      </c>
    </row>
    <row r="35" spans="1:8" x14ac:dyDescent="0.2">
      <c r="A35" s="77" t="s">
        <v>49</v>
      </c>
      <c r="B35" s="78">
        <v>469.01069999999999</v>
      </c>
      <c r="C35" s="79">
        <v>57</v>
      </c>
      <c r="D35" s="79">
        <v>33</v>
      </c>
      <c r="E35" s="79">
        <f>SUM(C35-D35)</f>
        <v>24</v>
      </c>
      <c r="F35" s="79">
        <v>9</v>
      </c>
      <c r="G35" s="79">
        <v>38</v>
      </c>
      <c r="H35" s="79">
        <v>10</v>
      </c>
    </row>
    <row r="36" spans="1:8" x14ac:dyDescent="0.2">
      <c r="A36" s="77" t="s">
        <v>13</v>
      </c>
      <c r="B36" s="78">
        <v>697.71770000000004</v>
      </c>
      <c r="C36" s="79">
        <v>128</v>
      </c>
      <c r="D36" s="79">
        <v>58</v>
      </c>
      <c r="E36" s="79">
        <f>SUM(C36-D36)</f>
        <v>70</v>
      </c>
      <c r="F36" s="79">
        <v>16</v>
      </c>
      <c r="G36" s="79">
        <v>71</v>
      </c>
      <c r="H36" s="79">
        <v>41</v>
      </c>
    </row>
    <row r="37" spans="1:8" x14ac:dyDescent="0.2">
      <c r="A37" s="77" t="s">
        <v>50</v>
      </c>
      <c r="B37" s="78">
        <v>824.0616</v>
      </c>
      <c r="C37" s="79">
        <v>146</v>
      </c>
      <c r="D37" s="79">
        <v>65</v>
      </c>
      <c r="E37" s="79">
        <f>SUM(C37-D37)</f>
        <v>81</v>
      </c>
      <c r="F37" s="79">
        <v>30</v>
      </c>
      <c r="G37" s="79">
        <v>94</v>
      </c>
      <c r="H37" s="79">
        <v>22</v>
      </c>
    </row>
    <row r="38" spans="1:8" x14ac:dyDescent="0.2">
      <c r="A38" s="77" t="s">
        <v>51</v>
      </c>
      <c r="B38" s="78">
        <v>1970.9098000000001</v>
      </c>
      <c r="C38" s="79">
        <v>396</v>
      </c>
      <c r="D38" s="79">
        <v>197</v>
      </c>
      <c r="E38" s="79">
        <f>SUM(C38-D38)</f>
        <v>199</v>
      </c>
      <c r="F38" s="79">
        <v>54</v>
      </c>
      <c r="G38" s="79">
        <v>252</v>
      </c>
      <c r="H38" s="79">
        <v>90</v>
      </c>
    </row>
    <row r="39" spans="1:8" x14ac:dyDescent="0.2">
      <c r="A39" s="77" t="s">
        <v>52</v>
      </c>
      <c r="B39" s="78">
        <v>901.05849999999998</v>
      </c>
      <c r="C39" s="79">
        <v>196</v>
      </c>
      <c r="D39" s="79">
        <v>101</v>
      </c>
      <c r="E39" s="79">
        <f>SUM(C39-D39)</f>
        <v>95</v>
      </c>
      <c r="F39" s="79">
        <v>24</v>
      </c>
      <c r="G39" s="79">
        <v>130</v>
      </c>
      <c r="H39" s="79">
        <v>42</v>
      </c>
    </row>
    <row r="40" spans="1:8" x14ac:dyDescent="0.2">
      <c r="A40" s="77" t="s">
        <v>53</v>
      </c>
      <c r="B40" s="78">
        <v>3518.8175999999999</v>
      </c>
      <c r="C40" s="79">
        <v>1120</v>
      </c>
      <c r="D40" s="79">
        <v>564</v>
      </c>
      <c r="E40" s="79">
        <f>SUM(C40-D40)</f>
        <v>556</v>
      </c>
      <c r="F40" s="79">
        <v>162</v>
      </c>
      <c r="G40" s="79">
        <v>716</v>
      </c>
      <c r="H40" s="79">
        <v>242</v>
      </c>
    </row>
    <row r="41" spans="1:8" x14ac:dyDescent="0.2">
      <c r="A41" s="77" t="s">
        <v>14</v>
      </c>
      <c r="B41" s="78">
        <v>3208.6743999999999</v>
      </c>
      <c r="C41" s="79">
        <v>834</v>
      </c>
      <c r="D41" s="79">
        <v>429</v>
      </c>
      <c r="E41" s="79">
        <f>SUM(C41-D41)</f>
        <v>405</v>
      </c>
      <c r="F41" s="79">
        <v>128</v>
      </c>
      <c r="G41" s="79">
        <v>539</v>
      </c>
      <c r="H41" s="79">
        <v>167</v>
      </c>
    </row>
    <row r="42" spans="1:8" x14ac:dyDescent="0.2">
      <c r="A42" s="77" t="s">
        <v>54</v>
      </c>
      <c r="B42" s="78">
        <v>998.2953</v>
      </c>
      <c r="C42" s="79">
        <v>224</v>
      </c>
      <c r="D42" s="79">
        <v>124</v>
      </c>
      <c r="E42" s="79">
        <f>SUM(C42-D42)</f>
        <v>100</v>
      </c>
      <c r="F42" s="79">
        <v>30</v>
      </c>
      <c r="G42" s="79">
        <v>129</v>
      </c>
      <c r="H42" s="79">
        <v>65</v>
      </c>
    </row>
    <row r="43" spans="1:8" x14ac:dyDescent="0.2">
      <c r="A43" s="77" t="s">
        <v>15</v>
      </c>
      <c r="B43" s="78">
        <v>3586.0534000000002</v>
      </c>
      <c r="C43" s="79">
        <v>4830</v>
      </c>
      <c r="D43" s="79">
        <v>2449</v>
      </c>
      <c r="E43" s="79">
        <f>SUM(C43-D43)</f>
        <v>2381</v>
      </c>
      <c r="F43" s="79">
        <v>645</v>
      </c>
      <c r="G43" s="79">
        <v>3177</v>
      </c>
      <c r="H43" s="79">
        <v>1008</v>
      </c>
    </row>
    <row r="44" spans="1:8" x14ac:dyDescent="0.2">
      <c r="A44" s="77" t="s">
        <v>55</v>
      </c>
      <c r="B44" s="78">
        <v>3083.6488999999997</v>
      </c>
      <c r="C44" s="79">
        <v>2543</v>
      </c>
      <c r="D44" s="79">
        <v>1289</v>
      </c>
      <c r="E44" s="79">
        <f>SUM(C44-D44)</f>
        <v>1254</v>
      </c>
      <c r="F44" s="79">
        <v>355</v>
      </c>
      <c r="G44" s="79">
        <v>1646</v>
      </c>
      <c r="H44" s="79">
        <v>542</v>
      </c>
    </row>
    <row r="45" spans="1:8" x14ac:dyDescent="0.2">
      <c r="A45" s="77" t="s">
        <v>56</v>
      </c>
      <c r="B45" s="78">
        <v>469.61290000000002</v>
      </c>
      <c r="C45" s="79">
        <v>93</v>
      </c>
      <c r="D45" s="79">
        <v>46</v>
      </c>
      <c r="E45" s="79">
        <f>SUM(C45-D45)</f>
        <v>47</v>
      </c>
      <c r="F45" s="79">
        <v>18</v>
      </c>
      <c r="G45" s="79">
        <v>56</v>
      </c>
      <c r="H45" s="79">
        <v>19</v>
      </c>
    </row>
    <row r="46" spans="1:8" x14ac:dyDescent="0.2">
      <c r="A46" s="77" t="s">
        <v>16</v>
      </c>
      <c r="B46" s="78">
        <v>1332.6322</v>
      </c>
      <c r="C46" s="79">
        <v>242</v>
      </c>
      <c r="D46" s="79">
        <v>119</v>
      </c>
      <c r="E46" s="79">
        <f>SUM(C46-D46)</f>
        <v>123</v>
      </c>
      <c r="F46" s="79">
        <v>37</v>
      </c>
      <c r="G46" s="79">
        <v>147</v>
      </c>
      <c r="H46" s="79">
        <v>58</v>
      </c>
    </row>
    <row r="47" spans="1:8" x14ac:dyDescent="0.2">
      <c r="A47" s="77" t="s">
        <v>57</v>
      </c>
      <c r="B47" s="78">
        <v>607.85770000000002</v>
      </c>
      <c r="C47" s="79">
        <v>219</v>
      </c>
      <c r="D47" s="79">
        <v>102</v>
      </c>
      <c r="E47" s="79">
        <f>SUM(C47-D47)</f>
        <v>117</v>
      </c>
      <c r="F47" s="79">
        <v>39</v>
      </c>
      <c r="G47" s="79">
        <v>137</v>
      </c>
      <c r="H47" s="79">
        <v>43</v>
      </c>
    </row>
    <row r="48" spans="1:8" x14ac:dyDescent="0.2">
      <c r="A48" s="77" t="s">
        <v>58</v>
      </c>
      <c r="B48" s="78">
        <v>430.50150000000002</v>
      </c>
      <c r="C48" s="79">
        <v>56</v>
      </c>
      <c r="D48" s="79">
        <v>29</v>
      </c>
      <c r="E48" s="79">
        <f>SUM(C48-D48)</f>
        <v>27</v>
      </c>
      <c r="F48" s="79">
        <v>11</v>
      </c>
      <c r="G48" s="79">
        <v>27</v>
      </c>
      <c r="H48" s="79">
        <v>18</v>
      </c>
    </row>
    <row r="49" spans="1:8" x14ac:dyDescent="0.2">
      <c r="A49" s="77" t="s">
        <v>17</v>
      </c>
      <c r="B49" s="78">
        <v>598.26189999999997</v>
      </c>
      <c r="C49" s="79">
        <v>131</v>
      </c>
      <c r="D49" s="79">
        <v>66</v>
      </c>
      <c r="E49" s="79">
        <f>SUM(C49-D49)</f>
        <v>65</v>
      </c>
      <c r="F49" s="79">
        <v>17</v>
      </c>
      <c r="G49" s="79">
        <v>90</v>
      </c>
      <c r="H49" s="79">
        <v>24</v>
      </c>
    </row>
    <row r="50" spans="1:8" x14ac:dyDescent="0.2">
      <c r="A50" s="77" t="s">
        <v>18</v>
      </c>
      <c r="B50" s="78">
        <v>716.10329999999999</v>
      </c>
      <c r="C50" s="79">
        <v>160</v>
      </c>
      <c r="D50" s="79">
        <v>77</v>
      </c>
      <c r="E50" s="79">
        <f>SUM(C50-D50)</f>
        <v>83</v>
      </c>
      <c r="F50" s="79">
        <v>15</v>
      </c>
      <c r="G50" s="79">
        <v>109</v>
      </c>
      <c r="H50" s="79">
        <v>36</v>
      </c>
    </row>
    <row r="51" spans="1:8" x14ac:dyDescent="0.2">
      <c r="A51" s="77" t="s">
        <v>59</v>
      </c>
      <c r="B51" s="78">
        <v>387.32560000000001</v>
      </c>
      <c r="C51" s="79">
        <v>131</v>
      </c>
      <c r="D51" s="79">
        <v>67</v>
      </c>
      <c r="E51" s="79">
        <f>SUM(C51-D51)</f>
        <v>64</v>
      </c>
      <c r="F51" s="79">
        <v>25</v>
      </c>
      <c r="G51" s="79">
        <v>77</v>
      </c>
      <c r="H51" s="79">
        <v>29</v>
      </c>
    </row>
    <row r="52" spans="1:8" x14ac:dyDescent="0.2">
      <c r="A52" s="77" t="s">
        <v>60</v>
      </c>
      <c r="B52" s="78">
        <v>1276.4639000000002</v>
      </c>
      <c r="C52" s="79">
        <v>103</v>
      </c>
      <c r="D52" s="79">
        <v>51</v>
      </c>
      <c r="E52" s="79">
        <f>SUM(C52-D52)</f>
        <v>52</v>
      </c>
      <c r="F52" s="79">
        <v>15</v>
      </c>
      <c r="G52" s="79">
        <v>58</v>
      </c>
      <c r="H52" s="79">
        <v>30</v>
      </c>
    </row>
    <row r="53" spans="1:8" x14ac:dyDescent="0.2">
      <c r="A53" s="77" t="s">
        <v>19</v>
      </c>
      <c r="B53" s="78">
        <v>722.36450000000002</v>
      </c>
      <c r="C53" s="79">
        <v>122</v>
      </c>
      <c r="D53" s="79">
        <v>45</v>
      </c>
      <c r="E53" s="79">
        <f>SUM(C53-D53)</f>
        <v>77</v>
      </c>
      <c r="F53" s="79">
        <v>14</v>
      </c>
      <c r="G53" s="79">
        <v>82</v>
      </c>
      <c r="H53" s="79">
        <v>26</v>
      </c>
    </row>
    <row r="54" spans="1:8" x14ac:dyDescent="0.2">
      <c r="A54" s="77" t="s">
        <v>61</v>
      </c>
      <c r="B54" s="78">
        <v>2858.9829999999997</v>
      </c>
      <c r="C54" s="79">
        <v>400</v>
      </c>
      <c r="D54" s="79">
        <v>197</v>
      </c>
      <c r="E54" s="79">
        <f>SUM(C54-D54)</f>
        <v>203</v>
      </c>
      <c r="F54" s="79">
        <v>46</v>
      </c>
      <c r="G54" s="79">
        <v>248</v>
      </c>
      <c r="H54" s="79">
        <v>106</v>
      </c>
    </row>
    <row r="55" spans="1:8" x14ac:dyDescent="0.2">
      <c r="A55" s="77" t="s">
        <v>62</v>
      </c>
      <c r="B55" s="78">
        <v>702.32129999999995</v>
      </c>
      <c r="C55" s="79">
        <v>230</v>
      </c>
      <c r="D55" s="79">
        <v>113</v>
      </c>
      <c r="E55" s="79">
        <f>SUM(C55-D55)</f>
        <v>117</v>
      </c>
      <c r="F55" s="79">
        <v>41</v>
      </c>
      <c r="G55" s="79">
        <v>147</v>
      </c>
      <c r="H55" s="79">
        <v>42</v>
      </c>
    </row>
    <row r="56" spans="1:8" x14ac:dyDescent="0.2">
      <c r="A56" s="77" t="s">
        <v>229</v>
      </c>
      <c r="B56" s="78">
        <v>417.30130000000003</v>
      </c>
      <c r="C56" s="79">
        <v>113</v>
      </c>
      <c r="D56" s="79">
        <v>64</v>
      </c>
      <c r="E56" s="79">
        <f>SUM(C56-D56)</f>
        <v>49</v>
      </c>
      <c r="F56" s="79">
        <v>19</v>
      </c>
      <c r="G56" s="79">
        <v>67</v>
      </c>
      <c r="H56" s="79">
        <v>27</v>
      </c>
    </row>
    <row r="57" spans="1:8" x14ac:dyDescent="0.2">
      <c r="A57" s="77" t="s">
        <v>63</v>
      </c>
      <c r="B57" s="78">
        <v>394.71030000000002</v>
      </c>
      <c r="C57" s="79">
        <v>194</v>
      </c>
      <c r="D57" s="79">
        <v>93</v>
      </c>
      <c r="E57" s="79">
        <f>SUM(C57-D57)</f>
        <v>101</v>
      </c>
      <c r="F57" s="79">
        <v>24</v>
      </c>
      <c r="G57" s="79">
        <v>124</v>
      </c>
      <c r="H57" s="79">
        <v>46</v>
      </c>
    </row>
    <row r="58" spans="1:8" x14ac:dyDescent="0.2">
      <c r="A58" s="77" t="s">
        <v>20</v>
      </c>
      <c r="B58" s="78">
        <v>813.95389999999998</v>
      </c>
      <c r="C58" s="79">
        <v>269</v>
      </c>
      <c r="D58" s="79">
        <v>124</v>
      </c>
      <c r="E58" s="79">
        <f>SUM(C58-D58)</f>
        <v>145</v>
      </c>
      <c r="F58" s="79">
        <v>31</v>
      </c>
      <c r="G58" s="79">
        <v>174</v>
      </c>
      <c r="H58" s="79">
        <v>64</v>
      </c>
    </row>
    <row r="59" spans="1:8" x14ac:dyDescent="0.2">
      <c r="A59" s="77" t="s">
        <v>64</v>
      </c>
      <c r="B59" s="78">
        <v>868.88459999999998</v>
      </c>
      <c r="C59" s="79">
        <v>235</v>
      </c>
      <c r="D59" s="79">
        <v>128</v>
      </c>
      <c r="E59" s="79">
        <f>SUM(C59-D59)</f>
        <v>107</v>
      </c>
      <c r="F59" s="79">
        <v>26</v>
      </c>
      <c r="G59" s="79">
        <v>161</v>
      </c>
      <c r="H59" s="79">
        <v>48</v>
      </c>
    </row>
    <row r="60" spans="1:8" x14ac:dyDescent="0.2">
      <c r="A60" s="77" t="s">
        <v>21</v>
      </c>
      <c r="B60" s="78">
        <v>540.13340000000005</v>
      </c>
      <c r="C60" s="79">
        <v>121</v>
      </c>
      <c r="D60" s="79">
        <v>57</v>
      </c>
      <c r="E60" s="79">
        <f>SUM(C60-D60)</f>
        <v>64</v>
      </c>
      <c r="F60" s="79">
        <v>22</v>
      </c>
      <c r="G60" s="79">
        <v>73</v>
      </c>
      <c r="H60" s="79">
        <v>26</v>
      </c>
    </row>
    <row r="61" spans="1:8" x14ac:dyDescent="0.2">
      <c r="A61" s="77" t="s">
        <v>22</v>
      </c>
      <c r="B61" s="78">
        <v>680.91849999999999</v>
      </c>
      <c r="C61" s="79">
        <v>156</v>
      </c>
      <c r="D61" s="79">
        <v>77</v>
      </c>
      <c r="E61" s="79">
        <f>SUM(C61-D61)</f>
        <v>79</v>
      </c>
      <c r="F61" s="79">
        <v>10</v>
      </c>
      <c r="G61" s="79">
        <v>92</v>
      </c>
      <c r="H61" s="79">
        <v>54</v>
      </c>
    </row>
    <row r="62" spans="1:8" x14ac:dyDescent="0.2">
      <c r="A62" s="77" t="s">
        <v>23</v>
      </c>
      <c r="B62" s="78">
        <v>310.18079999999998</v>
      </c>
      <c r="C62" s="79">
        <v>17</v>
      </c>
      <c r="D62" s="79">
        <v>8</v>
      </c>
      <c r="E62" s="79">
        <f>SUM(C62-D62)</f>
        <v>9</v>
      </c>
      <c r="F62" s="79">
        <v>0</v>
      </c>
      <c r="G62" s="79">
        <v>10</v>
      </c>
      <c r="H62" s="79">
        <v>7</v>
      </c>
    </row>
    <row r="63" spans="1:8" x14ac:dyDescent="0.2">
      <c r="A63" s="77" t="s">
        <v>24</v>
      </c>
      <c r="B63" s="78">
        <v>583.13800000000003</v>
      </c>
      <c r="C63" s="79">
        <v>115</v>
      </c>
      <c r="D63" s="79">
        <v>49</v>
      </c>
      <c r="E63" s="79">
        <f>SUM(C63-D63)</f>
        <v>66</v>
      </c>
      <c r="F63" s="79">
        <v>7</v>
      </c>
      <c r="G63" s="79">
        <v>79</v>
      </c>
      <c r="H63" s="79">
        <v>29</v>
      </c>
    </row>
    <row r="64" spans="1:8" x14ac:dyDescent="0.2">
      <c r="A64" s="77" t="s">
        <v>25</v>
      </c>
      <c r="B64" s="78">
        <v>237.7406</v>
      </c>
      <c r="C64" s="79">
        <v>45</v>
      </c>
      <c r="D64" s="79">
        <v>27</v>
      </c>
      <c r="E64" s="79">
        <f>SUM(C64-D64)</f>
        <v>18</v>
      </c>
      <c r="F64" s="79">
        <v>9</v>
      </c>
      <c r="G64" s="79">
        <v>32</v>
      </c>
      <c r="H64" s="79">
        <v>4</v>
      </c>
    </row>
    <row r="65" spans="1:8" x14ac:dyDescent="0.2">
      <c r="A65" s="77" t="s">
        <v>65</v>
      </c>
      <c r="B65" s="78">
        <v>4440.7536</v>
      </c>
      <c r="C65" s="79">
        <v>2958</v>
      </c>
      <c r="D65" s="79">
        <v>1521</v>
      </c>
      <c r="E65" s="79">
        <f>SUM(C65-D65)</f>
        <v>1437</v>
      </c>
      <c r="F65" s="79">
        <v>393</v>
      </c>
      <c r="G65" s="79">
        <v>1942</v>
      </c>
      <c r="H65" s="79">
        <v>623</v>
      </c>
    </row>
    <row r="66" spans="1:8" s="44" customFormat="1" ht="17.25" customHeight="1" x14ac:dyDescent="0.25">
      <c r="A66" s="80" t="s">
        <v>238</v>
      </c>
      <c r="B66" s="81">
        <f>SUM(B2:B65)</f>
        <v>75391.974400000021</v>
      </c>
      <c r="C66" s="82">
        <f t="shared" ref="C66" si="0">SUM(C2:C65)</f>
        <v>31408</v>
      </c>
      <c r="D66" s="82">
        <f t="shared" ref="D66" si="1">SUM(D2:D65)</f>
        <v>15729</v>
      </c>
      <c r="E66" s="82">
        <f t="shared" ref="E66" si="2">SUM(E2:E65)</f>
        <v>15679</v>
      </c>
      <c r="F66" s="82">
        <f t="shared" ref="F66" si="3">SUM(F2:F65)</f>
        <v>4243</v>
      </c>
      <c r="G66" s="82">
        <f t="shared" ref="G66" si="4">SUM(G2:G65)</f>
        <v>20596</v>
      </c>
      <c r="H66" s="82">
        <f t="shared" ref="H66" si="5">SUM(H2:H65)</f>
        <v>6569</v>
      </c>
    </row>
  </sheetData>
  <sortState ref="A2:H65">
    <sortCondition ref="A2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Základní údaje</vt:lpstr>
      <vt:lpstr>Seznam obcí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Kurz_PC</cp:lastModifiedBy>
  <cp:lastPrinted>2013-05-12T18:38:53Z</cp:lastPrinted>
  <dcterms:created xsi:type="dcterms:W3CDTF">2013-01-16T09:22:45Z</dcterms:created>
  <dcterms:modified xsi:type="dcterms:W3CDTF">2016-12-09T11:42:13Z</dcterms:modified>
</cp:coreProperties>
</file>