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750" windowWidth="22695" windowHeight="8775" activeTab="1"/>
  </bookViews>
  <sheets>
    <sheet name="Sheet1" sheetId="1" r:id="rId1"/>
    <sheet name="Sheet2" sheetId="2" r:id="rId2"/>
    <sheet name="Rozvojové plochy" sheetId="4" r:id="rId3"/>
    <sheet name="Rozvojové plochy ÚP" sheetId="5" r:id="rId4"/>
  </sheets>
  <externalReferences>
    <externalReference r:id="rId5"/>
  </externalReferences>
  <calcPr calcId="145621"/>
</workbook>
</file>

<file path=xl/calcChain.xml><?xml version="1.0" encoding="utf-8"?>
<calcChain xmlns="http://schemas.openxmlformats.org/spreadsheetml/2006/main">
  <c r="AU67" i="5" l="1"/>
  <c r="AU68" i="5" s="1"/>
  <c r="AT67" i="5"/>
  <c r="AS67" i="5"/>
  <c r="AS68" i="5" s="1"/>
  <c r="AR67" i="5"/>
  <c r="AQ67" i="5"/>
  <c r="AQ68" i="5" s="1"/>
  <c r="AP67" i="5"/>
  <c r="AP68" i="5" s="1"/>
  <c r="AO67" i="5"/>
  <c r="AN67" i="5"/>
  <c r="AM67" i="5"/>
  <c r="AL67" i="5"/>
  <c r="AK67" i="5"/>
  <c r="AJ67" i="5"/>
  <c r="AI67" i="5"/>
  <c r="AH67" i="5"/>
  <c r="AG67" i="5"/>
  <c r="AF67" i="5"/>
  <c r="AE67" i="5"/>
  <c r="AD67" i="5"/>
  <c r="AD68" i="5" s="1"/>
  <c r="AC67" i="5"/>
  <c r="AB67" i="5"/>
  <c r="AB68" i="5" s="1"/>
  <c r="AA67" i="5"/>
  <c r="Z67" i="5"/>
  <c r="Z68" i="5" s="1"/>
  <c r="Y67" i="5"/>
  <c r="Y68" i="5" s="1"/>
  <c r="X67" i="5"/>
  <c r="W67" i="5"/>
  <c r="V67" i="5"/>
  <c r="U67" i="5"/>
  <c r="T67" i="5"/>
  <c r="S67" i="5"/>
  <c r="S68" i="5" s="1"/>
  <c r="R67" i="5"/>
  <c r="Q67" i="5"/>
  <c r="Q68" i="5" s="1"/>
  <c r="P67" i="5"/>
  <c r="O67" i="5"/>
  <c r="O68" i="5" s="1"/>
  <c r="N67" i="5"/>
  <c r="N68" i="5" s="1"/>
  <c r="M67" i="5"/>
  <c r="L67" i="5"/>
  <c r="K67" i="5"/>
  <c r="J67" i="5"/>
  <c r="I67" i="5"/>
  <c r="H67" i="5"/>
  <c r="G67" i="5"/>
  <c r="F67" i="5"/>
  <c r="E67" i="5"/>
  <c r="D67" i="5"/>
  <c r="C67" i="5"/>
  <c r="B67" i="5"/>
  <c r="AU67" i="4"/>
  <c r="AU68" i="4" s="1"/>
  <c r="AT67" i="4"/>
  <c r="AS67" i="4"/>
  <c r="AS68" i="4" s="1"/>
  <c r="AR67" i="4"/>
  <c r="AQ67" i="4"/>
  <c r="AQ68" i="4" s="1"/>
  <c r="AP67" i="4"/>
  <c r="AP68" i="4" s="1"/>
  <c r="AO67" i="4"/>
  <c r="AN67" i="4"/>
  <c r="AM67" i="4"/>
  <c r="AL67" i="4"/>
  <c r="AK67" i="4"/>
  <c r="AJ67" i="4"/>
  <c r="AI67" i="4"/>
  <c r="AH67" i="4"/>
  <c r="AG67" i="4"/>
  <c r="AF67" i="4"/>
  <c r="AE67" i="4"/>
  <c r="AD67" i="4"/>
  <c r="AD68" i="4" s="1"/>
  <c r="AC67" i="4"/>
  <c r="AB67" i="4"/>
  <c r="AB68" i="4" s="1"/>
  <c r="AA67" i="4"/>
  <c r="Z67" i="4"/>
  <c r="Z68" i="4" s="1"/>
  <c r="Y67" i="4"/>
  <c r="Y68" i="4" s="1"/>
  <c r="X67" i="4"/>
  <c r="W67" i="4"/>
  <c r="V67" i="4"/>
  <c r="U67" i="4"/>
  <c r="T67" i="4"/>
  <c r="S67" i="4"/>
  <c r="S68" i="4" s="1"/>
  <c r="R67" i="4"/>
  <c r="Q67" i="4"/>
  <c r="Q68" i="4" s="1"/>
  <c r="P67" i="4"/>
  <c r="O67" i="4"/>
  <c r="O68" i="4" s="1"/>
  <c r="N67" i="4"/>
  <c r="N68" i="4" s="1"/>
  <c r="M67" i="4"/>
  <c r="L67" i="4"/>
  <c r="K67" i="4"/>
  <c r="J67" i="4"/>
  <c r="I67" i="4"/>
  <c r="H67" i="4"/>
  <c r="G67" i="4"/>
  <c r="F67" i="4"/>
  <c r="E67" i="4"/>
  <c r="D67" i="4"/>
  <c r="C67" i="4"/>
  <c r="B67" i="4"/>
  <c r="BB182" i="1" l="1"/>
  <c r="Y182" i="1"/>
  <c r="W182" i="1"/>
  <c r="U182" i="1"/>
  <c r="S182" i="1"/>
  <c r="Q182" i="1"/>
  <c r="O182" i="1"/>
  <c r="M182" i="1"/>
  <c r="I182" i="1"/>
  <c r="C182" i="1"/>
</calcChain>
</file>

<file path=xl/sharedStrings.xml><?xml version="1.0" encoding="utf-8"?>
<sst xmlns="http://schemas.openxmlformats.org/spreadsheetml/2006/main" count="654" uniqueCount="203">
  <si>
    <t>Arneštovice</t>
  </si>
  <si>
    <t>Bělá</t>
  </si>
  <si>
    <t>Bohdalín</t>
  </si>
  <si>
    <t>Bořetice</t>
  </si>
  <si>
    <t>Bořetín</t>
  </si>
  <si>
    <t>Božejov</t>
  </si>
  <si>
    <t>Bratřice</t>
  </si>
  <si>
    <t>Buřenice</t>
  </si>
  <si>
    <t>Cetoraz</t>
  </si>
  <si>
    <t>Čáslavsko</t>
  </si>
  <si>
    <t>Častrov</t>
  </si>
  <si>
    <t>Černov</t>
  </si>
  <si>
    <t>Černovice</t>
  </si>
  <si>
    <t>Dobrá Voda u Pacova</t>
  </si>
  <si>
    <t>Důl</t>
  </si>
  <si>
    <t>Eš</t>
  </si>
  <si>
    <t>Hojovice</t>
  </si>
  <si>
    <t>Horní Cerekev</t>
  </si>
  <si>
    <t>Horní Dubenky</t>
  </si>
  <si>
    <t>Horní Ves</t>
  </si>
  <si>
    <t>Hořepník</t>
  </si>
  <si>
    <t>Chýstovice</t>
  </si>
  <si>
    <t>Chyšná</t>
  </si>
  <si>
    <t>Kámen</t>
  </si>
  <si>
    <t>Kamenice nad Lipou</t>
  </si>
  <si>
    <t>Košetice</t>
  </si>
  <si>
    <t>Křeč</t>
  </si>
  <si>
    <t>Křešín</t>
  </si>
  <si>
    <t>Leskovice</t>
  </si>
  <si>
    <t>Lesná</t>
  </si>
  <si>
    <t>Lhota-Vlasenice</t>
  </si>
  <si>
    <t>Lidmaň</t>
  </si>
  <si>
    <t>Lukavec</t>
  </si>
  <si>
    <t>Martinice u Onšova</t>
  </si>
  <si>
    <t>Mezilesí</t>
  </si>
  <si>
    <t>Mezná</t>
  </si>
  <si>
    <t>Mnich</t>
  </si>
  <si>
    <t>Moraveč</t>
  </si>
  <si>
    <t>Nová Cerekev</t>
  </si>
  <si>
    <t>Obrataň</t>
  </si>
  <si>
    <t>Onšov</t>
  </si>
  <si>
    <t>Pacov</t>
  </si>
  <si>
    <t>Počátky</t>
  </si>
  <si>
    <t>Polesí</t>
  </si>
  <si>
    <t>Pošná</t>
  </si>
  <si>
    <t>Rodinov</t>
  </si>
  <si>
    <t>Rovná</t>
  </si>
  <si>
    <t>Salačova Lhota</t>
  </si>
  <si>
    <t>Samšín</t>
  </si>
  <si>
    <t>Stojčín</t>
  </si>
  <si>
    <t>Střítež</t>
  </si>
  <si>
    <t>Těchobuz</t>
  </si>
  <si>
    <t>Těmice</t>
  </si>
  <si>
    <t>Ústrašín</t>
  </si>
  <si>
    <t>Útěchovice pod Stražištěm</t>
  </si>
  <si>
    <t>Včelnička</t>
  </si>
  <si>
    <t>Velká Chyška</t>
  </si>
  <si>
    <t>Veselá</t>
  </si>
  <si>
    <t>Věžná</t>
  </si>
  <si>
    <t>Vyklantice</t>
  </si>
  <si>
    <t>Vysoká Lhota</t>
  </si>
  <si>
    <t>Zhořec</t>
  </si>
  <si>
    <t>Zlátenka</t>
  </si>
  <si>
    <t>Žirovnice</t>
  </si>
  <si>
    <t>Název Obce</t>
  </si>
  <si>
    <t>Nabytí účinnosti</t>
  </si>
  <si>
    <t>Občanské vybavení (OV)</t>
  </si>
  <si>
    <t>Plochy smíšení obytné - venkovské (SV)</t>
  </si>
  <si>
    <t>Technická infrastruktura (TI)</t>
  </si>
  <si>
    <t>Dopravní infrastruktura - silniční (DS)</t>
  </si>
  <si>
    <t>Rekreace 
- plochy staveb 
pro rodinnou 
rekreaci (RI)</t>
  </si>
  <si>
    <t>Zeleň - 
ochranná a 
izolační (ZO)</t>
  </si>
  <si>
    <t>Občanské 
vybavení – 
sociální péče (OX)</t>
  </si>
  <si>
    <t>Vymezení ploch přestavby</t>
  </si>
  <si>
    <t>vrchol Stražiště</t>
  </si>
  <si>
    <t>Bratřice - Z, nad rybníčkem</t>
  </si>
  <si>
    <t>Vymezení zastavitelných ploch (ha)</t>
  </si>
  <si>
    <t>Bratřice - S</t>
  </si>
  <si>
    <t>lokalita</t>
  </si>
  <si>
    <t>Bratřice - SV</t>
  </si>
  <si>
    <t>Občanské 
vybavení - 
tělovýchovná a 
sportovní zařízení  (OS)</t>
  </si>
  <si>
    <t>Brartřice - V</t>
  </si>
  <si>
    <t>Bratřice - J</t>
  </si>
  <si>
    <t>JZ hranice správního území</t>
  </si>
  <si>
    <t>Černý rybník</t>
  </si>
  <si>
    <t>Černý rybník - JZ</t>
  </si>
  <si>
    <t>Zeměděleský areál Bratřice</t>
  </si>
  <si>
    <t>Černý rybník - S</t>
  </si>
  <si>
    <t>Cetule - J</t>
  </si>
  <si>
    <t>Celkem</t>
  </si>
  <si>
    <t>Buřenice - SV okraj</t>
  </si>
  <si>
    <t>Buřenice - V okraj</t>
  </si>
  <si>
    <t>zeleň - soukromá (ZS)</t>
  </si>
  <si>
    <t>Buřenice - J - okraj</t>
  </si>
  <si>
    <t>Buřenice - J okraj</t>
  </si>
  <si>
    <t>Buřenice - JZ - okraj</t>
  </si>
  <si>
    <t>Buřenice - J- okraj</t>
  </si>
  <si>
    <t>jižně od Buřenic</t>
  </si>
  <si>
    <t>Babice - V - okraj</t>
  </si>
  <si>
    <t>Babice - V- okraj</t>
  </si>
  <si>
    <t>Babice - S - okrej</t>
  </si>
  <si>
    <t>Východně od Babic</t>
  </si>
  <si>
    <t>Radějov, Z- okraj</t>
  </si>
  <si>
    <t>Radějov - Z - okraj</t>
  </si>
  <si>
    <t>Východně od Radějova</t>
  </si>
  <si>
    <t>Občanské vybavení (OK)</t>
  </si>
  <si>
    <t xml:space="preserve">Výroba a skladování (VZ) zemědělská výroba ) </t>
  </si>
  <si>
    <t xml:space="preserve"> Výroba a skladování ( drobná nerušící výroba ) (VD)</t>
  </si>
  <si>
    <t>Plochy výroby a skladování 
-
zemědělské 
hospodařen (ZH)</t>
  </si>
  <si>
    <t>Bydlení (B) (BV)</t>
  </si>
  <si>
    <t xml:space="preserve">  Sport a rekreace 
( sportovní a rekreační zařízení)
(SR)</t>
  </si>
  <si>
    <t>Technická zařízení (TZ)</t>
  </si>
  <si>
    <t xml:space="preserve">  Vodní plochy, smíšená zeleň
( revitalizace vodních toků
, zeleň) (VP)</t>
  </si>
  <si>
    <t>Zemědělské farmy (ZF)</t>
  </si>
  <si>
    <t>Nerušící výroba (NV)</t>
  </si>
  <si>
    <t>Lesy, vysoká zeleň (LV)</t>
  </si>
  <si>
    <t xml:space="preserve">    Plochy vodní a vodohospodářské ( vodní toky a vodní nádrže ) (VV)</t>
  </si>
  <si>
    <t xml:space="preserve">       Plochy smíšené nezastavěného území  (SI)</t>
  </si>
  <si>
    <t>veřejná 
prostranství – 
veřejná zeleň (VZ)</t>
  </si>
  <si>
    <t>Plochy občanského vybavení (OM)</t>
  </si>
  <si>
    <t>Plochy občanskéhovybavení (OM)</t>
  </si>
  <si>
    <t>Nevýrobní služby (NS)</t>
  </si>
  <si>
    <t>Hřbitovy (HŘ)</t>
  </si>
  <si>
    <t>Obory, bažantice (OB)</t>
  </si>
  <si>
    <t>Bezděčín</t>
  </si>
  <si>
    <t>Dvořiště</t>
  </si>
  <si>
    <t>Hr. Zahrádka</t>
  </si>
  <si>
    <t>Nechyba</t>
  </si>
  <si>
    <t>Sud. Důl</t>
  </si>
  <si>
    <t>Vintířov</t>
  </si>
  <si>
    <t>Roučkovice</t>
  </si>
  <si>
    <t>Zhoř u Pacova</t>
  </si>
  <si>
    <t>Bedřichov</t>
  </si>
  <si>
    <t>Jetřichovec</t>
  </si>
  <si>
    <t>Roučkovice - Hrádek</t>
  </si>
  <si>
    <t>Velká Rovná</t>
  </si>
  <si>
    <t>Bydlení individuální (BI)</t>
  </si>
  <si>
    <t>Bydlení kolektivní (BK)</t>
  </si>
  <si>
    <t>Zeleň parková (ZS)</t>
  </si>
  <si>
    <t>Zeleň městká (ZM)</t>
  </si>
  <si>
    <t>4,,27</t>
  </si>
  <si>
    <t>Občanské vybavení</t>
  </si>
  <si>
    <t>Potřeba ploch pro bydlení včetně dopravních a jiných ploch</t>
  </si>
  <si>
    <t>Rozvoj bydlení</t>
  </si>
  <si>
    <t>Zastavitelné plochy pro výrobu a skladování</t>
  </si>
  <si>
    <t>Další záměry ploch pro výrobu</t>
  </si>
  <si>
    <t>Zastavěná plocha pro výrobu</t>
  </si>
  <si>
    <t>Zemědělství</t>
  </si>
  <si>
    <t>Zastavěná plocha</t>
  </si>
  <si>
    <t>Zastavitelná plocha</t>
  </si>
  <si>
    <t>ze zastavěného území %</t>
  </si>
  <si>
    <t xml:space="preserve">Zastavěná plocha bydlení </t>
  </si>
  <si>
    <t xml:space="preserve">Zastavitelná plocha bydlení </t>
  </si>
  <si>
    <t>zastavěná území (ha)</t>
  </si>
  <si>
    <t>plocha přestavby (ha)</t>
  </si>
  <si>
    <t>zastavitelná plocha (ha)</t>
  </si>
  <si>
    <t>míra plánovaného růstu (%)</t>
  </si>
  <si>
    <t>Míra recyk. Zastavěných pozemků (%)</t>
  </si>
  <si>
    <t>míra naplněných zastavitelných ploch (%)</t>
  </si>
  <si>
    <t>Další záměr ploch pro bydlení</t>
  </si>
  <si>
    <t>Další záměr ploch pro zem. Výrobu</t>
  </si>
  <si>
    <t>http://www.mestopacov.cz/mestsky-urad/odbor-vystavby/informace/uzemni-planovani/aktualizace-uzemne-analytickych-podkladu-2010/rozbory-udrzitelneho-rozvoje-uzemi-za-jednotlive-obce/</t>
  </si>
  <si>
    <t>St. Vyklantice</t>
  </si>
  <si>
    <t>N. Vyklantice</t>
  </si>
  <si>
    <t>St. Smrdov</t>
  </si>
  <si>
    <t>Nový Smrdov</t>
  </si>
  <si>
    <t>Petrovsko</t>
  </si>
  <si>
    <t>následující podíl</t>
  </si>
  <si>
    <t>Výroba bioplynu (VX)</t>
  </si>
  <si>
    <t>Veřejné vybavení</t>
  </si>
  <si>
    <t>Dobešov</t>
  </si>
  <si>
    <t>Svatava</t>
  </si>
  <si>
    <t>Vlkosovice</t>
  </si>
  <si>
    <t>Fotovoltaická elektrárna (VDF)</t>
  </si>
  <si>
    <t>Zeleň specifická (ZX)</t>
  </si>
  <si>
    <t>-</t>
  </si>
  <si>
    <t>Plocha podnikání (výroba a skladování)</t>
  </si>
  <si>
    <t>Potřeba nových bytů daná zvyšováním kvality bydlení do roku 2020</t>
  </si>
  <si>
    <t>Odpad bytů do roku 2020</t>
  </si>
  <si>
    <t>Potřeba nových bytů celkem do roku 2020</t>
  </si>
  <si>
    <t>http://www.mestopelhrimov.cz/VismoOnline_ActionScripts/File.ashx?id_org=11891&amp;id_dokumenty=10632</t>
  </si>
  <si>
    <t>http://www.mestopacov.cz/mestsky-urad/odbor-vystavby/informace/uzemni-planovani/aktualizace-uzemne-analytickych-podkladu-2012/rozbory-udrzitelneho-rozvoje-uzemi-za-jednotlive-obce/</t>
  </si>
  <si>
    <t>Horní dubenky nejsou k dispozici.</t>
  </si>
  <si>
    <t>% dle obcí</t>
  </si>
  <si>
    <t>% dle obyvatel</t>
  </si>
  <si>
    <t>Počet obyvatel</t>
  </si>
  <si>
    <t>Zastavitelná plocha bydlení (ha)</t>
  </si>
  <si>
    <t>Potřeba ploch pro bydlení včetně dopravních a jiných ploch(ha)</t>
  </si>
  <si>
    <t>Ano 1 (dostatek bydlení)</t>
  </si>
  <si>
    <t>Ne 1 (nedostatek bydlení)</t>
  </si>
  <si>
    <t>počet obyvatel</t>
  </si>
  <si>
    <t>Ano 1 (dostatek výroba)</t>
  </si>
  <si>
    <t>Ne 1 (nedostatek výroby)</t>
  </si>
  <si>
    <t>Ano 1 (dostatek vybavení)</t>
  </si>
  <si>
    <t>Ne 1 (nedostatek vybavení)</t>
  </si>
  <si>
    <t>procenta</t>
  </si>
  <si>
    <t>Procenta</t>
  </si>
  <si>
    <t xml:space="preserve">Potřeba ploch pro bydlení včetně dopravních a jiných ploch </t>
  </si>
  <si>
    <t>Ze zastavěného území %</t>
  </si>
  <si>
    <t>Míra naplněných zastavitelných ploch (%)</t>
  </si>
  <si>
    <t>Další záměr ploch</t>
  </si>
  <si>
    <t>Zastavitelná plocha (ha)</t>
  </si>
  <si>
    <t>Bydlení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</si>
</sst>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&quot;[$€-407];[Red]&quot;-&quot;#,##0.00&quot; &quot;[$€-407]"/>
  </numFmts>
  <fonts count="12" x14ac:knownFonts="1">
    <font>
      <sz val="11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CE"/>
      <charset val="238"/>
    </font>
    <font>
      <b/>
      <sz val="11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u/>
      <sz val="11"/>
      <color theme="10"/>
      <name val="Arial"/>
      <family val="2"/>
      <charset val="238"/>
    </font>
    <font>
      <sz val="9"/>
      <name val="Arial"/>
      <family val="2"/>
      <charset val="238"/>
    </font>
    <font>
      <sz val="11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</borders>
  <cellStyleXfs count="6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  <xf numFmtId="0" fontId="9" fillId="0" borderId="0" applyNumberFormat="0" applyFill="0" applyBorder="0" applyAlignment="0" applyProtection="0"/>
  </cellStyleXfs>
  <cellXfs count="154">
    <xf numFmtId="0" fontId="0" fillId="0" borderId="0" xfId="0"/>
    <xf numFmtId="0" fontId="3" fillId="0" borderId="0" xfId="0" applyFont="1" applyBorder="1" applyAlignment="1"/>
    <xf numFmtId="0" fontId="0" fillId="0" borderId="1" xfId="0" applyBorder="1"/>
    <xf numFmtId="0" fontId="0" fillId="0" borderId="0" xfId="0" applyBorder="1"/>
    <xf numFmtId="0" fontId="4" fillId="0" borderId="0" xfId="0" applyFont="1" applyBorder="1"/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8" fillId="0" borderId="0" xfId="0" applyFont="1"/>
    <xf numFmtId="14" fontId="8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0" fillId="0" borderId="4" xfId="0" applyBorder="1"/>
    <xf numFmtId="0" fontId="8" fillId="0" borderId="0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4" fontId="8" fillId="0" borderId="0" xfId="0" applyNumberFormat="1" applyFont="1" applyBorder="1" applyAlignment="1">
      <alignment horizont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2" xfId="0" applyBorder="1"/>
    <xf numFmtId="0" fontId="5" fillId="0" borderId="0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3" fillId="0" borderId="1" xfId="0" applyFont="1" applyBorder="1" applyAlignment="1"/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0" fillId="3" borderId="1" xfId="0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0" fontId="0" fillId="5" borderId="1" xfId="0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3" fillId="6" borderId="0" xfId="0" applyFont="1" applyFill="1" applyBorder="1" applyAlignment="1"/>
    <xf numFmtId="0" fontId="3" fillId="2" borderId="0" xfId="0" applyFont="1" applyFill="1" applyBorder="1" applyAlignment="1"/>
    <xf numFmtId="0" fontId="0" fillId="2" borderId="0" xfId="0" applyFill="1" applyBorder="1"/>
    <xf numFmtId="0" fontId="3" fillId="0" borderId="0" xfId="0" applyFont="1" applyFill="1" applyBorder="1" applyAlignment="1"/>
    <xf numFmtId="0" fontId="3" fillId="7" borderId="0" xfId="0" applyFont="1" applyFill="1" applyBorder="1" applyAlignment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3" fillId="2" borderId="1" xfId="0" applyFont="1" applyFill="1" applyBorder="1" applyAlignment="1"/>
    <xf numFmtId="0" fontId="0" fillId="2" borderId="0" xfId="0" applyFill="1"/>
    <xf numFmtId="0" fontId="3" fillId="0" borderId="1" xfId="0" applyFont="1" applyFill="1" applyBorder="1" applyAlignment="1"/>
    <xf numFmtId="0" fontId="0" fillId="2" borderId="1" xfId="0" applyFill="1" applyBorder="1" applyAlignment="1">
      <alignment horizontal="center"/>
    </xf>
    <xf numFmtId="0" fontId="3" fillId="8" borderId="1" xfId="0" applyFont="1" applyFill="1" applyBorder="1" applyAlignment="1"/>
    <xf numFmtId="0" fontId="0" fillId="8" borderId="1" xfId="0" applyFill="1" applyBorder="1" applyAlignment="1">
      <alignment horizontal="center"/>
    </xf>
    <xf numFmtId="0" fontId="0" fillId="8" borderId="0" xfId="0" applyFill="1"/>
    <xf numFmtId="0" fontId="9" fillId="2" borderId="0" xfId="5" applyFill="1" applyBorder="1"/>
    <xf numFmtId="0" fontId="0" fillId="8" borderId="0" xfId="0" applyFill="1" applyBorder="1"/>
    <xf numFmtId="0" fontId="3" fillId="9" borderId="1" xfId="0" applyFont="1" applyFill="1" applyBorder="1" applyAlignment="1"/>
    <xf numFmtId="0" fontId="0" fillId="9" borderId="1" xfId="0" applyFill="1" applyBorder="1" applyAlignment="1">
      <alignment horizontal="center"/>
    </xf>
    <xf numFmtId="0" fontId="0" fillId="9" borderId="0" xfId="0" applyFill="1"/>
    <xf numFmtId="0" fontId="0" fillId="9" borderId="0" xfId="0" applyFill="1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4" borderId="4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10" borderId="4" xfId="0" applyFill="1" applyBorder="1" applyAlignment="1">
      <alignment horizontal="center"/>
    </xf>
    <xf numFmtId="0" fontId="0" fillId="10" borderId="7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11" borderId="9" xfId="0" applyFill="1" applyBorder="1" applyAlignment="1">
      <alignment horizontal="center"/>
    </xf>
    <xf numFmtId="0" fontId="0" fillId="11" borderId="10" xfId="0" applyFill="1" applyBorder="1" applyAlignment="1">
      <alignment horizontal="center"/>
    </xf>
    <xf numFmtId="0" fontId="0" fillId="11" borderId="11" xfId="0" applyFill="1" applyBorder="1" applyAlignment="1">
      <alignment horizontal="center"/>
    </xf>
    <xf numFmtId="0" fontId="0" fillId="11" borderId="12" xfId="0" applyFill="1" applyBorder="1" applyAlignment="1">
      <alignment horizontal="center"/>
    </xf>
    <xf numFmtId="0" fontId="0" fillId="11" borderId="3" xfId="0" applyFill="1" applyBorder="1" applyAlignment="1">
      <alignment horizontal="center"/>
    </xf>
    <xf numFmtId="0" fontId="0" fillId="11" borderId="0" xfId="0" applyFill="1" applyBorder="1" applyAlignment="1">
      <alignment horizontal="center"/>
    </xf>
    <xf numFmtId="0" fontId="0" fillId="12" borderId="7" xfId="0" applyFill="1" applyBorder="1" applyAlignment="1">
      <alignment horizontal="center"/>
    </xf>
    <xf numFmtId="0" fontId="0" fillId="12" borderId="6" xfId="0" applyFill="1" applyBorder="1" applyAlignment="1">
      <alignment horizontal="center"/>
    </xf>
    <xf numFmtId="0" fontId="0" fillId="12" borderId="7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11" borderId="13" xfId="0" applyFill="1" applyBorder="1" applyAlignment="1">
      <alignment horizontal="center"/>
    </xf>
    <xf numFmtId="0" fontId="0" fillId="10" borderId="1" xfId="0" applyFill="1" applyBorder="1" applyAlignment="1">
      <alignment horizontal="center" wrapText="1"/>
    </xf>
    <xf numFmtId="0" fontId="0" fillId="10" borderId="4" xfId="0" applyFill="1" applyBorder="1" applyAlignment="1">
      <alignment horizontal="center" wrapText="1"/>
    </xf>
    <xf numFmtId="0" fontId="0" fillId="6" borderId="14" xfId="0" applyFill="1" applyBorder="1" applyAlignment="1">
      <alignment horizontal="center" wrapText="1"/>
    </xf>
    <xf numFmtId="0" fontId="0" fillId="11" borderId="14" xfId="0" applyFill="1" applyBorder="1" applyAlignment="1">
      <alignment horizontal="center" wrapText="1"/>
    </xf>
    <xf numFmtId="0" fontId="0" fillId="4" borderId="6" xfId="0" applyFill="1" applyBorder="1" applyAlignment="1">
      <alignment horizontal="center" wrapText="1"/>
    </xf>
    <xf numFmtId="0" fontId="0" fillId="4" borderId="4" xfId="0" applyFill="1" applyBorder="1" applyAlignment="1">
      <alignment horizontal="center" wrapText="1"/>
    </xf>
    <xf numFmtId="0" fontId="0" fillId="11" borderId="8" xfId="0" applyFill="1" applyBorder="1" applyAlignment="1">
      <alignment horizontal="center" wrapText="1"/>
    </xf>
    <xf numFmtId="0" fontId="0" fillId="12" borderId="6" xfId="0" applyFill="1" applyBorder="1" applyAlignment="1">
      <alignment horizontal="center" wrapText="1"/>
    </xf>
    <xf numFmtId="0" fontId="0" fillId="12" borderId="1" xfId="0" applyFill="1" applyBorder="1" applyAlignment="1">
      <alignment horizontal="center" wrapText="1"/>
    </xf>
    <xf numFmtId="0" fontId="0" fillId="5" borderId="4" xfId="0" applyFill="1" applyBorder="1" applyAlignment="1">
      <alignment horizontal="center" wrapText="1"/>
    </xf>
    <xf numFmtId="3" fontId="10" fillId="0" borderId="0" xfId="0" applyNumberFormat="1" applyFont="1" applyFill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6" borderId="14" xfId="0" applyFill="1" applyBorder="1" applyAlignment="1">
      <alignment horizontal="center"/>
    </xf>
    <xf numFmtId="0" fontId="0" fillId="11" borderId="14" xfId="0" applyFill="1" applyBorder="1" applyAlignment="1">
      <alignment horizontal="center"/>
    </xf>
    <xf numFmtId="3" fontId="10" fillId="11" borderId="0" xfId="0" applyNumberFormat="1" applyFont="1" applyFill="1" applyAlignment="1">
      <alignment horizontal="center" vertical="center"/>
    </xf>
    <xf numFmtId="0" fontId="8" fillId="11" borderId="14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10" borderId="0" xfId="0" applyFill="1"/>
    <xf numFmtId="3" fontId="10" fillId="0" borderId="1" xfId="0" applyNumberFormat="1" applyFont="1" applyFill="1" applyBorder="1" applyAlignment="1">
      <alignment horizontal="center" vertical="center"/>
    </xf>
    <xf numFmtId="3" fontId="10" fillId="11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11" fillId="6" borderId="14" xfId="0" applyFont="1" applyFill="1" applyBorder="1" applyAlignment="1">
      <alignment horizontal="center"/>
    </xf>
    <xf numFmtId="0" fontId="11" fillId="11" borderId="14" xfId="0" applyFont="1" applyFill="1" applyBorder="1" applyAlignment="1">
      <alignment horizontal="center"/>
    </xf>
    <xf numFmtId="0" fontId="10" fillId="11" borderId="14" xfId="0" applyFont="1" applyFill="1" applyBorder="1" applyAlignment="1">
      <alignment horizontal="center"/>
    </xf>
    <xf numFmtId="0" fontId="11" fillId="0" borderId="6" xfId="0" applyFont="1" applyFill="1" applyBorder="1" applyAlignment="1">
      <alignment horizontal="center"/>
    </xf>
    <xf numFmtId="0" fontId="11" fillId="8" borderId="0" xfId="0" applyFont="1" applyFill="1"/>
    <xf numFmtId="3" fontId="10" fillId="13" borderId="1" xfId="0" applyNumberFormat="1" applyFont="1" applyFill="1" applyBorder="1" applyAlignment="1">
      <alignment horizontal="center" vertical="center"/>
    </xf>
    <xf numFmtId="0" fontId="3" fillId="14" borderId="1" xfId="0" applyFont="1" applyFill="1" applyBorder="1" applyAlignment="1"/>
    <xf numFmtId="3" fontId="10" fillId="14" borderId="1" xfId="0" applyNumberFormat="1" applyFont="1" applyFill="1" applyBorder="1" applyAlignment="1">
      <alignment horizontal="center" vertical="center"/>
    </xf>
    <xf numFmtId="0" fontId="0" fillId="14" borderId="1" xfId="0" applyFill="1" applyBorder="1" applyAlignment="1">
      <alignment horizontal="center"/>
    </xf>
    <xf numFmtId="0" fontId="0" fillId="14" borderId="4" xfId="0" applyFill="1" applyBorder="1" applyAlignment="1">
      <alignment horizontal="center"/>
    </xf>
    <xf numFmtId="0" fontId="0" fillId="14" borderId="14" xfId="0" applyFill="1" applyBorder="1" applyAlignment="1">
      <alignment horizontal="center"/>
    </xf>
    <xf numFmtId="0" fontId="8" fillId="14" borderId="14" xfId="0" applyFont="1" applyFill="1" applyBorder="1" applyAlignment="1">
      <alignment horizontal="center"/>
    </xf>
    <xf numFmtId="0" fontId="0" fillId="14" borderId="6" xfId="0" applyFill="1" applyBorder="1" applyAlignment="1">
      <alignment horizontal="center"/>
    </xf>
    <xf numFmtId="0" fontId="0" fillId="14" borderId="0" xfId="0" applyFill="1"/>
    <xf numFmtId="0" fontId="0" fillId="6" borderId="15" xfId="0" applyFill="1" applyBorder="1" applyAlignment="1">
      <alignment horizontal="center"/>
    </xf>
    <xf numFmtId="0" fontId="0" fillId="11" borderId="15" xfId="0" applyFill="1" applyBorder="1" applyAlignment="1">
      <alignment horizontal="center"/>
    </xf>
    <xf numFmtId="0" fontId="8" fillId="11" borderId="16" xfId="0" applyFont="1" applyFill="1" applyBorder="1" applyAlignment="1">
      <alignment horizontal="center"/>
    </xf>
    <xf numFmtId="0" fontId="0" fillId="11" borderId="16" xfId="0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4" fontId="4" fillId="3" borderId="0" xfId="0" applyNumberFormat="1" applyFont="1" applyFill="1" applyBorder="1"/>
    <xf numFmtId="0" fontId="4" fillId="3" borderId="0" xfId="0" applyFont="1" applyFill="1" applyBorder="1"/>
    <xf numFmtId="0" fontId="4" fillId="6" borderId="17" xfId="0" applyFont="1" applyFill="1" applyBorder="1"/>
    <xf numFmtId="0" fontId="4" fillId="11" borderId="17" xfId="0" applyFont="1" applyFill="1" applyBorder="1"/>
    <xf numFmtId="2" fontId="4" fillId="3" borderId="0" xfId="0" applyNumberFormat="1" applyFont="1" applyFill="1" applyBorder="1"/>
    <xf numFmtId="0" fontId="0" fillId="0" borderId="0" xfId="0" applyBorder="1" applyAlignment="1">
      <alignment horizontal="center"/>
    </xf>
    <xf numFmtId="2" fontId="0" fillId="6" borderId="0" xfId="0" applyNumberFormat="1" applyFill="1"/>
    <xf numFmtId="2" fontId="0" fillId="11" borderId="0" xfId="0" applyNumberFormat="1" applyFill="1"/>
    <xf numFmtId="2" fontId="0" fillId="0" borderId="0" xfId="0" applyNumberFormat="1"/>
    <xf numFmtId="2" fontId="0" fillId="6" borderId="0" xfId="0" applyNumberFormat="1" applyFill="1" applyAlignment="1"/>
    <xf numFmtId="0" fontId="0" fillId="6" borderId="0" xfId="0" applyFill="1" applyAlignment="1">
      <alignment horizontal="center"/>
    </xf>
    <xf numFmtId="0" fontId="0" fillId="11" borderId="0" xfId="0" applyFill="1" applyAlignment="1"/>
    <xf numFmtId="0" fontId="0" fillId="11" borderId="0" xfId="0" applyFill="1" applyAlignment="1">
      <alignment horizontal="center"/>
    </xf>
    <xf numFmtId="0" fontId="0" fillId="6" borderId="0" xfId="0" applyFill="1"/>
    <xf numFmtId="0" fontId="0" fillId="11" borderId="0" xfId="0" applyFill="1"/>
    <xf numFmtId="0" fontId="0" fillId="0" borderId="0" xfId="0" applyFill="1" applyBorder="1" applyAlignment="1">
      <alignment horizontal="center" vertical="center" wrapText="1"/>
    </xf>
    <xf numFmtId="4" fontId="0" fillId="0" borderId="0" xfId="0" applyNumberFormat="1" applyFill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4" fontId="0" fillId="0" borderId="0" xfId="0" applyNumberFormat="1" applyBorder="1" applyAlignment="1">
      <alignment horizontal="right" vertical="center"/>
    </xf>
    <xf numFmtId="0" fontId="0" fillId="0" borderId="0" xfId="0" applyBorder="1" applyAlignment="1">
      <alignment horizontal="left" vertical="center"/>
    </xf>
  </cellXfs>
  <cellStyles count="6">
    <cellStyle name="Heading" xfId="1"/>
    <cellStyle name="Heading1" xfId="2"/>
    <cellStyle name="Hypertextový odkaz" xfId="5" builtinId="8"/>
    <cellStyle name="Normální" xfId="0" builtinId="0" customBuiltin="1"/>
    <cellStyle name="Result" xfId="3"/>
    <cellStyle name="Resul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100"/>
              <a:t>Rozvojové</a:t>
            </a:r>
            <a:r>
              <a:rPr lang="cs-CZ" sz="1100" baseline="0"/>
              <a:t> plochy - </a:t>
            </a:r>
            <a:r>
              <a:rPr lang="cs-CZ" sz="1100"/>
              <a:t>bydlení (ha)</a:t>
            </a:r>
          </a:p>
        </c:rich>
      </c:tx>
      <c:overlay val="0"/>
    </c:title>
    <c:autoTitleDeleted val="0"/>
    <c:view3D>
      <c:rotX val="30"/>
      <c:rotY val="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1388888888888887E-2"/>
          <c:y val="0.1696864975211432"/>
          <c:w val="0.90694444444444444"/>
          <c:h val="0.60088546223388739"/>
        </c:manualLayout>
      </c:layout>
      <c:pie3DChart>
        <c:varyColors val="1"/>
        <c:ser>
          <c:idx val="0"/>
          <c:order val="0"/>
          <c:spPr>
            <a:scene3d>
              <a:camera prst="orthographicFront"/>
              <a:lightRig rig="threePt" dir="t"/>
            </a:scene3d>
            <a:sp3d>
              <a:bevelT w="0" h="0"/>
            </a:sp3d>
          </c:spPr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'[1]Rozvojové plochy'!$B$76:$C$76</c:f>
              <c:strCache>
                <c:ptCount val="2"/>
                <c:pt idx="0">
                  <c:v>Zastavitelná plocha bydlení </c:v>
                </c:pt>
                <c:pt idx="1">
                  <c:v>Potřeba ploch pro bydlení včetně dopravních a jiných ploch </c:v>
                </c:pt>
              </c:strCache>
            </c:strRef>
          </c:cat>
          <c:val>
            <c:numRef>
              <c:f>'[1]Rozvojové plochy'!$B$77:$C$77</c:f>
              <c:numCache>
                <c:formatCode>General</c:formatCode>
                <c:ptCount val="2"/>
                <c:pt idx="0">
                  <c:v>495.97599999999994</c:v>
                </c:pt>
                <c:pt idx="1">
                  <c:v>148.56999999999996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t"/>
      <c:layout>
        <c:manualLayout>
          <c:xMode val="edge"/>
          <c:yMode val="edge"/>
          <c:x val="0.14740113735783028"/>
          <c:y val="0.82606481481481486"/>
          <c:w val="0.70490573053368333"/>
          <c:h val="0.1604899387576553"/>
        </c:manualLayout>
      </c:layout>
      <c:overlay val="0"/>
    </c:legend>
    <c:plotVisOnly val="1"/>
    <c:dispBlanksAs val="gap"/>
    <c:showDLblsOverMax val="0"/>
  </c:chart>
  <c:spPr>
    <a:scene3d>
      <a:camera prst="orthographicFront"/>
      <a:lightRig rig="threePt" dir="t"/>
    </a:scene3d>
    <a:sp3d/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100"/>
              <a:t>Zastavitelná plocha rozvojových ploch (ha)</a:t>
            </a: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5760571515831538E-2"/>
          <c:y val="0.10780584544361001"/>
          <c:w val="0.81103337467286862"/>
          <c:h val="0.4973159457872684"/>
        </c:manualLayout>
      </c:layout>
      <c:pie3D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'[1]Rozvojové plochy'!$A$86:$A$89</c:f>
              <c:strCache>
                <c:ptCount val="4"/>
                <c:pt idx="0">
                  <c:v>Bydlení</c:v>
                </c:pt>
                <c:pt idx="1">
                  <c:v>Plocha podnikání (výroba a skladování)</c:v>
                </c:pt>
                <c:pt idx="2">
                  <c:v>Zemědělství</c:v>
                </c:pt>
                <c:pt idx="3">
                  <c:v>Občanské vybavení</c:v>
                </c:pt>
              </c:strCache>
            </c:strRef>
          </c:cat>
          <c:val>
            <c:numRef>
              <c:f>'[1]Rozvojové plochy'!$B$86:$B$89</c:f>
              <c:numCache>
                <c:formatCode>#,##0.00</c:formatCode>
                <c:ptCount val="4"/>
                <c:pt idx="0">
                  <c:v>495.97599999999994</c:v>
                </c:pt>
                <c:pt idx="1">
                  <c:v>188.91709999999998</c:v>
                </c:pt>
                <c:pt idx="2">
                  <c:v>22.7</c:v>
                </c:pt>
                <c:pt idx="3">
                  <c:v>73.338199999999986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t"/>
      <c:layout>
        <c:manualLayout>
          <c:xMode val="edge"/>
          <c:yMode val="edge"/>
          <c:x val="0"/>
          <c:y val="0.67807195052018665"/>
          <c:w val="0.97658482018675818"/>
          <c:h val="0.24576041281625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100"/>
              <a:t>Rozvojové</a:t>
            </a:r>
            <a:r>
              <a:rPr lang="cs-CZ" sz="1100" baseline="0"/>
              <a:t> plochy - </a:t>
            </a:r>
            <a:r>
              <a:rPr lang="cs-CZ" sz="1100"/>
              <a:t>bydlení (ha)</a:t>
            </a:r>
          </a:p>
        </c:rich>
      </c:tx>
      <c:overlay val="0"/>
    </c:title>
    <c:autoTitleDeleted val="0"/>
    <c:view3D>
      <c:rotX val="30"/>
      <c:rotY val="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1388888888888887E-2"/>
          <c:y val="0.1696864975211432"/>
          <c:w val="0.90694444444444444"/>
          <c:h val="0.60088546223388739"/>
        </c:manualLayout>
      </c:layout>
      <c:pie3DChart>
        <c:varyColors val="1"/>
        <c:ser>
          <c:idx val="0"/>
          <c:order val="0"/>
          <c:spPr>
            <a:scene3d>
              <a:camera prst="orthographicFront"/>
              <a:lightRig rig="threePt" dir="t"/>
            </a:scene3d>
            <a:sp3d>
              <a:bevelT w="0" h="0"/>
            </a:sp3d>
          </c:spPr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'[1]Rozvojové plochy'!$B$76:$C$76</c:f>
              <c:strCache>
                <c:ptCount val="2"/>
                <c:pt idx="0">
                  <c:v>Zastavitelná plocha bydlení </c:v>
                </c:pt>
                <c:pt idx="1">
                  <c:v>Potřeba ploch pro bydlení včetně dopravních a jiných ploch </c:v>
                </c:pt>
              </c:strCache>
            </c:strRef>
          </c:cat>
          <c:val>
            <c:numRef>
              <c:f>'[1]Rozvojové plochy'!$B$77:$C$77</c:f>
              <c:numCache>
                <c:formatCode>General</c:formatCode>
                <c:ptCount val="2"/>
                <c:pt idx="0">
                  <c:v>495.97599999999994</c:v>
                </c:pt>
                <c:pt idx="1">
                  <c:v>148.56999999999996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t"/>
      <c:layout>
        <c:manualLayout>
          <c:xMode val="edge"/>
          <c:yMode val="edge"/>
          <c:x val="0.14740113735783028"/>
          <c:y val="0.82606481481481486"/>
          <c:w val="0.70490573053368333"/>
          <c:h val="0.1604899387576553"/>
        </c:manualLayout>
      </c:layout>
      <c:overlay val="0"/>
    </c:legend>
    <c:plotVisOnly val="1"/>
    <c:dispBlanksAs val="gap"/>
    <c:showDLblsOverMax val="0"/>
  </c:chart>
  <c:spPr>
    <a:scene3d>
      <a:camera prst="orthographicFront"/>
      <a:lightRig rig="threePt" dir="t"/>
    </a:scene3d>
    <a:sp3d/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100"/>
              <a:t>Zastavitelná plocha rozvojových ploch (ha)</a:t>
            </a: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5760571515831538E-2"/>
          <c:y val="0.10780584544361001"/>
          <c:w val="0.81103337467286862"/>
          <c:h val="0.4973159457872684"/>
        </c:manualLayout>
      </c:layout>
      <c:pie3D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'[1]Rozvojové plochy'!$A$86:$A$89</c:f>
              <c:strCache>
                <c:ptCount val="4"/>
                <c:pt idx="0">
                  <c:v>Bydlení</c:v>
                </c:pt>
                <c:pt idx="1">
                  <c:v>Plocha podnikání (výroba a skladování)</c:v>
                </c:pt>
                <c:pt idx="2">
                  <c:v>Zemědělství</c:v>
                </c:pt>
                <c:pt idx="3">
                  <c:v>Občanské vybavení</c:v>
                </c:pt>
              </c:strCache>
            </c:strRef>
          </c:cat>
          <c:val>
            <c:numRef>
              <c:f>'[1]Rozvojové plochy'!$B$86:$B$89</c:f>
              <c:numCache>
                <c:formatCode>#,##0.00</c:formatCode>
                <c:ptCount val="4"/>
                <c:pt idx="0">
                  <c:v>495.97599999999994</c:v>
                </c:pt>
                <c:pt idx="1">
                  <c:v>188.91709999999998</c:v>
                </c:pt>
                <c:pt idx="2">
                  <c:v>22.7</c:v>
                </c:pt>
                <c:pt idx="3">
                  <c:v>73.338199999999986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t"/>
      <c:layout>
        <c:manualLayout>
          <c:xMode val="edge"/>
          <c:yMode val="edge"/>
          <c:x val="0"/>
          <c:y val="0.67807195052018665"/>
          <c:w val="0.97658482018675818"/>
          <c:h val="0.24576041281625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40820</xdr:colOff>
      <xdr:row>74</xdr:row>
      <xdr:rowOff>104774</xdr:rowOff>
    </xdr:from>
    <xdr:to>
      <xdr:col>12</xdr:col>
      <xdr:colOff>421820</xdr:colOff>
      <xdr:row>84</xdr:row>
      <xdr:rowOff>167367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381000</xdr:colOff>
      <xdr:row>84</xdr:row>
      <xdr:rowOff>353785</xdr:rowOff>
    </xdr:from>
    <xdr:to>
      <xdr:col>6</xdr:col>
      <xdr:colOff>231321</xdr:colOff>
      <xdr:row>105</xdr:row>
      <xdr:rowOff>108856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40820</xdr:colOff>
      <xdr:row>74</xdr:row>
      <xdr:rowOff>104774</xdr:rowOff>
    </xdr:from>
    <xdr:to>
      <xdr:col>12</xdr:col>
      <xdr:colOff>421820</xdr:colOff>
      <xdr:row>84</xdr:row>
      <xdr:rowOff>167367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381000</xdr:colOff>
      <xdr:row>84</xdr:row>
      <xdr:rowOff>353785</xdr:rowOff>
    </xdr:from>
    <xdr:to>
      <xdr:col>6</xdr:col>
      <xdr:colOff>231321</xdr:colOff>
      <xdr:row>105</xdr:row>
      <xdr:rowOff>108856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.3%20h)%20Rozvojov&#233;%20plochy%20(bydlen&#237;%20podnik&#225;n&#237;..)_3%20aktu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vojové plochy"/>
      <sheetName val="Rozvojové ploch ÚP"/>
    </sheetNames>
    <sheetDataSet>
      <sheetData sheetId="0">
        <row r="76">
          <cell r="B76" t="str">
            <v xml:space="preserve">Zastavitelná plocha bydlení </v>
          </cell>
          <cell r="C76" t="str">
            <v xml:space="preserve">Potřeba ploch pro bydlení včetně dopravních a jiných ploch </v>
          </cell>
        </row>
        <row r="77">
          <cell r="B77">
            <v>495.97599999999994</v>
          </cell>
          <cell r="C77">
            <v>148.56999999999996</v>
          </cell>
        </row>
        <row r="86">
          <cell r="A86" t="str">
            <v>Bydlení</v>
          </cell>
          <cell r="B86">
            <v>495.97599999999994</v>
          </cell>
        </row>
        <row r="87">
          <cell r="A87" t="str">
            <v>Plocha podnikání (výroba a skladování)</v>
          </cell>
          <cell r="B87">
            <v>188.91709999999998</v>
          </cell>
        </row>
        <row r="88">
          <cell r="A88" t="str">
            <v>Zemědělství</v>
          </cell>
          <cell r="B88">
            <v>22.7</v>
          </cell>
        </row>
        <row r="89">
          <cell r="A89" t="str">
            <v>Občanské vybavení</v>
          </cell>
          <cell r="B89">
            <v>73.338199999999986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mestopelhrimov.cz/VismoOnline_ActionScripts/File.ashx?id_org=11891&amp;id_dokumenty=10632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87"/>
  <sheetViews>
    <sheetView workbookViewId="0">
      <pane ySplit="2" topLeftCell="A3" activePane="bottomLeft" state="frozen"/>
      <selection pane="bottomLeft" activeCell="F20" sqref="F20"/>
    </sheetView>
  </sheetViews>
  <sheetFormatPr defaultRowHeight="14.25" x14ac:dyDescent="0.2"/>
  <cols>
    <col min="1" max="1" width="20.625" style="3" bestFit="1" customWidth="1"/>
    <col min="2" max="8" width="9" style="3" customWidth="1"/>
    <col min="9" max="12" width="8.5" style="3" customWidth="1"/>
    <col min="13" max="13" width="9" style="3" customWidth="1"/>
    <col min="14" max="16" width="11.75" style="3" customWidth="1"/>
    <col min="17" max="17" width="10.5" style="3" customWidth="1"/>
    <col min="18" max="18" width="10.625" style="3" customWidth="1"/>
    <col min="19" max="20" width="11.375" style="3" customWidth="1"/>
    <col min="21" max="22" width="14.625" style="3" customWidth="1"/>
    <col min="23" max="24" width="11.5" style="3" customWidth="1"/>
    <col min="25" max="27" width="13.375" style="3" customWidth="1"/>
    <col min="28" max="28" width="14.125" style="3" customWidth="1"/>
    <col min="29" max="53" width="13.375" style="3" customWidth="1"/>
    <col min="54" max="54" width="24.875" customWidth="1"/>
  </cols>
  <sheetData>
    <row r="1" spans="1:59" ht="24" customHeight="1" x14ac:dyDescent="0.2">
      <c r="A1" s="2"/>
      <c r="B1" s="2"/>
      <c r="C1" s="13"/>
      <c r="D1" s="13"/>
      <c r="E1" s="20"/>
      <c r="F1" s="20"/>
      <c r="G1" s="20"/>
      <c r="H1" s="20"/>
      <c r="I1" s="57" t="s">
        <v>76</v>
      </c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9"/>
      <c r="AE1" s="18"/>
      <c r="AF1" s="18"/>
      <c r="AG1" s="18"/>
      <c r="AH1" s="18"/>
      <c r="AI1" s="19"/>
      <c r="AJ1" s="15"/>
      <c r="AK1" s="15"/>
      <c r="AL1" s="15"/>
      <c r="AM1" s="16"/>
      <c r="AN1" s="19"/>
      <c r="AO1" s="19"/>
      <c r="AP1" s="15"/>
      <c r="AQ1" s="15"/>
      <c r="AR1" s="15"/>
      <c r="AS1" s="15"/>
      <c r="AT1" s="15"/>
      <c r="AU1" s="15"/>
      <c r="AV1" s="15"/>
      <c r="AW1" s="15"/>
      <c r="AX1" s="15"/>
      <c r="AY1" s="16"/>
      <c r="AZ1" s="16"/>
      <c r="BA1" s="16"/>
      <c r="BB1" s="55" t="s">
        <v>73</v>
      </c>
      <c r="BC1" s="56"/>
      <c r="BD1" s="21"/>
      <c r="BE1" s="21"/>
    </row>
    <row r="2" spans="1:59" ht="62.25" customHeight="1" x14ac:dyDescent="0.2">
      <c r="A2" s="5" t="s">
        <v>64</v>
      </c>
      <c r="B2" s="6" t="s">
        <v>65</v>
      </c>
      <c r="C2" s="6" t="s">
        <v>109</v>
      </c>
      <c r="D2" s="6" t="s">
        <v>78</v>
      </c>
      <c r="E2" s="6" t="s">
        <v>136</v>
      </c>
      <c r="F2" s="6" t="s">
        <v>78</v>
      </c>
      <c r="G2" s="6" t="s">
        <v>137</v>
      </c>
      <c r="H2" s="6" t="s">
        <v>78</v>
      </c>
      <c r="I2" s="6" t="s">
        <v>66</v>
      </c>
      <c r="J2" s="6" t="s">
        <v>78</v>
      </c>
      <c r="K2" s="6" t="s">
        <v>169</v>
      </c>
      <c r="L2" s="6" t="s">
        <v>119</v>
      </c>
      <c r="M2" s="6" t="s">
        <v>67</v>
      </c>
      <c r="N2" s="6" t="s">
        <v>78</v>
      </c>
      <c r="O2" s="6" t="s">
        <v>80</v>
      </c>
      <c r="P2" s="6" t="s">
        <v>78</v>
      </c>
      <c r="Q2" s="6" t="s">
        <v>68</v>
      </c>
      <c r="R2" s="6" t="s">
        <v>78</v>
      </c>
      <c r="S2" s="6" t="s">
        <v>69</v>
      </c>
      <c r="T2" s="6" t="s">
        <v>78</v>
      </c>
      <c r="U2" s="6" t="s">
        <v>70</v>
      </c>
      <c r="V2" s="6" t="s">
        <v>78</v>
      </c>
      <c r="W2" s="6" t="s">
        <v>71</v>
      </c>
      <c r="X2" s="6" t="s">
        <v>78</v>
      </c>
      <c r="Y2" s="6" t="s">
        <v>72</v>
      </c>
      <c r="Z2" s="6" t="s">
        <v>78</v>
      </c>
      <c r="AA2" s="6" t="s">
        <v>118</v>
      </c>
      <c r="AB2" s="6" t="s">
        <v>78</v>
      </c>
      <c r="AC2" s="6" t="s">
        <v>92</v>
      </c>
      <c r="AD2" s="6" t="s">
        <v>78</v>
      </c>
      <c r="AE2" s="6" t="s">
        <v>138</v>
      </c>
      <c r="AF2" s="6" t="s">
        <v>78</v>
      </c>
      <c r="AG2" s="6" t="s">
        <v>139</v>
      </c>
      <c r="AH2" s="6" t="s">
        <v>78</v>
      </c>
      <c r="AI2" s="6" t="s">
        <v>174</v>
      </c>
      <c r="AJ2" s="6" t="s">
        <v>105</v>
      </c>
      <c r="AK2" s="6" t="s">
        <v>106</v>
      </c>
      <c r="AL2" s="6" t="s">
        <v>107</v>
      </c>
      <c r="AM2" s="6" t="s">
        <v>78</v>
      </c>
      <c r="AN2" s="6" t="s">
        <v>168</v>
      </c>
      <c r="AO2" s="6" t="s">
        <v>173</v>
      </c>
      <c r="AP2" s="6" t="s">
        <v>117</v>
      </c>
      <c r="AQ2" s="6" t="s">
        <v>116</v>
      </c>
      <c r="AR2" s="6" t="s">
        <v>108</v>
      </c>
      <c r="AS2" s="6" t="s">
        <v>110</v>
      </c>
      <c r="AT2" s="6" t="s">
        <v>111</v>
      </c>
      <c r="AU2" s="6" t="s">
        <v>112</v>
      </c>
      <c r="AV2" s="6" t="s">
        <v>113</v>
      </c>
      <c r="AW2" s="6" t="s">
        <v>114</v>
      </c>
      <c r="AX2" s="6" t="s">
        <v>115</v>
      </c>
      <c r="AY2" s="6" t="s">
        <v>121</v>
      </c>
      <c r="AZ2" s="6" t="s">
        <v>122</v>
      </c>
      <c r="BA2" s="6" t="s">
        <v>123</v>
      </c>
      <c r="BB2" s="6" t="s">
        <v>67</v>
      </c>
      <c r="BC2" s="6" t="s">
        <v>78</v>
      </c>
      <c r="BD2" s="6" t="s">
        <v>137</v>
      </c>
      <c r="BE2" s="6" t="s">
        <v>78</v>
      </c>
      <c r="BF2" s="6" t="s">
        <v>120</v>
      </c>
      <c r="BG2" s="6" t="s">
        <v>78</v>
      </c>
    </row>
    <row r="3" spans="1:59" x14ac:dyDescent="0.2">
      <c r="A3" s="1" t="s">
        <v>0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8"/>
    </row>
    <row r="4" spans="1:59" x14ac:dyDescent="0.2">
      <c r="A4" s="1" t="s">
        <v>1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8"/>
    </row>
    <row r="5" spans="1:59" x14ac:dyDescent="0.2">
      <c r="A5" s="1" t="s">
        <v>2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8"/>
    </row>
    <row r="6" spans="1:59" x14ac:dyDescent="0.2">
      <c r="A6" s="1" t="s">
        <v>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8"/>
    </row>
    <row r="7" spans="1:59" x14ac:dyDescent="0.2">
      <c r="A7" s="1" t="s">
        <v>4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8"/>
    </row>
    <row r="8" spans="1:59" x14ac:dyDescent="0.2">
      <c r="A8" s="1" t="s">
        <v>5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8"/>
    </row>
    <row r="9" spans="1:59" ht="36" x14ac:dyDescent="0.2">
      <c r="A9" s="1" t="s">
        <v>6</v>
      </c>
      <c r="B9" s="9">
        <v>41123</v>
      </c>
      <c r="C9" s="9"/>
      <c r="D9" s="9"/>
      <c r="E9" s="9"/>
      <c r="F9" s="9"/>
      <c r="G9" s="9"/>
      <c r="H9" s="9"/>
      <c r="I9" s="7">
        <v>0.04</v>
      </c>
      <c r="J9" s="10" t="s">
        <v>74</v>
      </c>
      <c r="K9" s="10"/>
      <c r="L9" s="10"/>
      <c r="M9" s="7">
        <v>0.23</v>
      </c>
      <c r="N9" s="10" t="s">
        <v>75</v>
      </c>
      <c r="O9" s="10">
        <v>0.82</v>
      </c>
      <c r="P9" s="10" t="s">
        <v>81</v>
      </c>
      <c r="Q9" s="7">
        <v>0.08</v>
      </c>
      <c r="R9" s="7" t="s">
        <v>82</v>
      </c>
      <c r="S9" s="7">
        <v>3.29</v>
      </c>
      <c r="T9" s="10" t="s">
        <v>83</v>
      </c>
      <c r="U9" s="7">
        <v>0.28000000000000003</v>
      </c>
      <c r="V9" s="7" t="s">
        <v>84</v>
      </c>
      <c r="W9" s="7">
        <v>0.36</v>
      </c>
      <c r="X9" s="10" t="s">
        <v>86</v>
      </c>
      <c r="Y9" s="7">
        <v>1.06</v>
      </c>
      <c r="Z9" s="7" t="s">
        <v>82</v>
      </c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12">
        <v>0.49</v>
      </c>
      <c r="BC9" s="11" t="s">
        <v>88</v>
      </c>
      <c r="BD9" s="11"/>
      <c r="BE9" s="11"/>
    </row>
    <row r="10" spans="1:59" x14ac:dyDescent="0.2">
      <c r="A10" s="1"/>
      <c r="B10" s="9"/>
      <c r="C10" s="9"/>
      <c r="D10" s="9"/>
      <c r="E10" s="9"/>
      <c r="F10" s="9"/>
      <c r="G10" s="9"/>
      <c r="H10" s="9"/>
      <c r="I10" s="7"/>
      <c r="J10" s="10"/>
      <c r="K10" s="10"/>
      <c r="L10" s="10"/>
      <c r="M10" s="7">
        <v>0.35</v>
      </c>
      <c r="N10" s="10" t="s">
        <v>77</v>
      </c>
      <c r="O10" s="10"/>
      <c r="P10" s="10"/>
      <c r="Q10" s="7"/>
      <c r="R10" s="7"/>
      <c r="S10" s="7"/>
      <c r="T10" s="7"/>
      <c r="U10" s="7">
        <v>0.2</v>
      </c>
      <c r="V10" s="7" t="s">
        <v>84</v>
      </c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8"/>
    </row>
    <row r="11" spans="1:59" x14ac:dyDescent="0.2">
      <c r="A11" s="1"/>
      <c r="B11" s="9"/>
      <c r="C11" s="9"/>
      <c r="D11" s="9"/>
      <c r="E11" s="9"/>
      <c r="F11" s="9"/>
      <c r="G11" s="9"/>
      <c r="H11" s="9"/>
      <c r="I11" s="7"/>
      <c r="J11" s="10"/>
      <c r="K11" s="10"/>
      <c r="L11" s="10"/>
      <c r="M11" s="7">
        <v>0.35</v>
      </c>
      <c r="N11" s="10" t="s">
        <v>77</v>
      </c>
      <c r="O11" s="10"/>
      <c r="P11" s="10"/>
      <c r="Q11" s="7"/>
      <c r="R11" s="7"/>
      <c r="S11" s="7"/>
      <c r="T11" s="7"/>
      <c r="U11" s="7">
        <v>0.02</v>
      </c>
      <c r="V11" s="7" t="s">
        <v>84</v>
      </c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8"/>
    </row>
    <row r="12" spans="1:59" x14ac:dyDescent="0.2">
      <c r="A12" s="1"/>
      <c r="B12" s="9"/>
      <c r="C12" s="9"/>
      <c r="D12" s="9"/>
      <c r="E12" s="9"/>
      <c r="F12" s="9"/>
      <c r="G12" s="9"/>
      <c r="H12" s="9"/>
      <c r="I12" s="7"/>
      <c r="J12" s="10"/>
      <c r="K12" s="10"/>
      <c r="L12" s="10"/>
      <c r="M12" s="7">
        <v>0.46</v>
      </c>
      <c r="N12" s="10" t="s">
        <v>77</v>
      </c>
      <c r="O12" s="10"/>
      <c r="P12" s="10"/>
      <c r="Q12" s="7"/>
      <c r="R12" s="7"/>
      <c r="S12" s="7"/>
      <c r="T12" s="7"/>
      <c r="U12" s="7">
        <v>0.88</v>
      </c>
      <c r="V12" s="7" t="s">
        <v>85</v>
      </c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8"/>
    </row>
    <row r="13" spans="1:59" x14ac:dyDescent="0.2">
      <c r="A13" s="1"/>
      <c r="B13" s="9"/>
      <c r="C13" s="9"/>
      <c r="D13" s="9"/>
      <c r="E13" s="9"/>
      <c r="F13" s="9"/>
      <c r="G13" s="9"/>
      <c r="H13" s="9"/>
      <c r="I13" s="7"/>
      <c r="J13" s="10"/>
      <c r="K13" s="10"/>
      <c r="L13" s="10"/>
      <c r="M13" s="7">
        <v>0.18</v>
      </c>
      <c r="N13" s="7" t="s">
        <v>79</v>
      </c>
      <c r="O13" s="10"/>
      <c r="P13" s="10"/>
      <c r="Q13" s="7"/>
      <c r="R13" s="7"/>
      <c r="S13" s="7"/>
      <c r="T13" s="7"/>
      <c r="U13" s="7">
        <v>7.0000000000000007E-2</v>
      </c>
      <c r="V13" s="7" t="s">
        <v>87</v>
      </c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8"/>
    </row>
    <row r="14" spans="1:59" x14ac:dyDescent="0.2">
      <c r="A14" s="1"/>
      <c r="B14" s="9"/>
      <c r="C14" s="9"/>
      <c r="D14" s="9"/>
      <c r="E14" s="9"/>
      <c r="F14" s="9"/>
      <c r="G14" s="9"/>
      <c r="H14" s="9"/>
      <c r="I14" s="7"/>
      <c r="J14" s="10"/>
      <c r="K14" s="10"/>
      <c r="L14" s="10"/>
      <c r="M14" s="7">
        <v>0.33</v>
      </c>
      <c r="N14" s="7" t="s">
        <v>82</v>
      </c>
      <c r="O14" s="10"/>
      <c r="P14" s="10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8"/>
    </row>
    <row r="15" spans="1:59" x14ac:dyDescent="0.2">
      <c r="A15" s="1"/>
      <c r="B15" s="9"/>
      <c r="C15" s="9"/>
      <c r="D15" s="9"/>
      <c r="E15" s="9"/>
      <c r="F15" s="9"/>
      <c r="G15" s="9"/>
      <c r="H15" s="9"/>
      <c r="I15" s="7"/>
      <c r="J15" s="10"/>
      <c r="K15" s="10"/>
      <c r="L15" s="10"/>
      <c r="M15" s="7">
        <v>0.09</v>
      </c>
      <c r="N15" s="7" t="s">
        <v>82</v>
      </c>
      <c r="O15" s="10"/>
      <c r="P15" s="10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8"/>
    </row>
    <row r="16" spans="1:59" ht="24" x14ac:dyDescent="0.2">
      <c r="A16" s="1" t="s">
        <v>7</v>
      </c>
      <c r="B16" s="9">
        <v>40817</v>
      </c>
      <c r="C16" s="14">
        <v>0.28000000000000003</v>
      </c>
      <c r="D16" s="9" t="s">
        <v>7</v>
      </c>
      <c r="E16" s="9"/>
      <c r="F16" s="9"/>
      <c r="G16" s="9"/>
      <c r="H16" s="9"/>
      <c r="I16" s="7"/>
      <c r="J16" s="7"/>
      <c r="K16" s="7"/>
      <c r="L16" s="7"/>
      <c r="M16" s="7">
        <v>0.4</v>
      </c>
      <c r="N16" s="10" t="s">
        <v>95</v>
      </c>
      <c r="O16" s="7">
        <v>0.98</v>
      </c>
      <c r="P16" s="7" t="s">
        <v>7</v>
      </c>
      <c r="Q16" s="7">
        <v>0.06</v>
      </c>
      <c r="R16" s="10" t="s">
        <v>97</v>
      </c>
      <c r="S16" s="7"/>
      <c r="T16" s="7"/>
      <c r="U16" s="7"/>
      <c r="V16" s="7"/>
      <c r="W16" s="7"/>
      <c r="X16" s="7"/>
      <c r="Y16" s="7"/>
      <c r="Z16" s="7"/>
      <c r="AA16" s="7">
        <v>0.6</v>
      </c>
      <c r="AB16" s="7" t="s">
        <v>90</v>
      </c>
      <c r="AC16" s="7">
        <v>0.13</v>
      </c>
      <c r="AD16" s="7" t="s">
        <v>90</v>
      </c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8"/>
    </row>
    <row r="17" spans="1:54" ht="24" x14ac:dyDescent="0.2">
      <c r="A17" s="1"/>
      <c r="B17" s="9"/>
      <c r="C17" s="14">
        <v>0.67</v>
      </c>
      <c r="D17" s="17" t="s">
        <v>91</v>
      </c>
      <c r="E17" s="17"/>
      <c r="F17" s="17"/>
      <c r="G17" s="17"/>
      <c r="H17" s="17"/>
      <c r="I17" s="7"/>
      <c r="J17" s="7"/>
      <c r="K17" s="7"/>
      <c r="L17" s="7"/>
      <c r="M17" s="7">
        <v>0.18</v>
      </c>
      <c r="N17" s="10" t="s">
        <v>96</v>
      </c>
      <c r="O17" s="7"/>
      <c r="P17" s="7"/>
      <c r="Q17" s="7">
        <v>0.06</v>
      </c>
      <c r="R17" s="10" t="s">
        <v>101</v>
      </c>
      <c r="S17" s="7"/>
      <c r="T17" s="7"/>
      <c r="U17" s="7"/>
      <c r="V17" s="7"/>
      <c r="W17" s="7"/>
      <c r="X17" s="7"/>
      <c r="Y17" s="7"/>
      <c r="Z17" s="7"/>
      <c r="AA17" s="7">
        <v>0.22</v>
      </c>
      <c r="AB17" s="7" t="s">
        <v>94</v>
      </c>
      <c r="AC17" s="7">
        <v>0.19</v>
      </c>
      <c r="AD17" s="7" t="s">
        <v>99</v>
      </c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8"/>
    </row>
    <row r="18" spans="1:54" ht="24" x14ac:dyDescent="0.2">
      <c r="A18" s="1"/>
      <c r="B18" s="9"/>
      <c r="C18" s="14">
        <v>0.61</v>
      </c>
      <c r="D18" s="17" t="s">
        <v>93</v>
      </c>
      <c r="E18" s="17"/>
      <c r="F18" s="17"/>
      <c r="G18" s="17"/>
      <c r="H18" s="17"/>
      <c r="I18" s="7"/>
      <c r="J18" s="7"/>
      <c r="K18" s="7"/>
      <c r="L18" s="7"/>
      <c r="M18" s="7"/>
      <c r="N18" s="7"/>
      <c r="O18" s="7"/>
      <c r="P18" s="7"/>
      <c r="Q18" s="7">
        <v>0.06</v>
      </c>
      <c r="R18" s="10" t="s">
        <v>104</v>
      </c>
      <c r="S18" s="7"/>
      <c r="T18" s="7"/>
      <c r="U18" s="7"/>
      <c r="V18" s="7"/>
      <c r="W18" s="7"/>
      <c r="X18" s="7"/>
      <c r="Y18" s="7"/>
      <c r="Z18" s="7"/>
      <c r="AA18" s="7">
        <v>0.3</v>
      </c>
      <c r="AB18" s="7" t="s">
        <v>100</v>
      </c>
      <c r="AC18" s="7">
        <v>0.04</v>
      </c>
      <c r="AD18" s="7" t="s">
        <v>99</v>
      </c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8"/>
    </row>
    <row r="19" spans="1:54" ht="24" x14ac:dyDescent="0.2">
      <c r="A19" s="1"/>
      <c r="B19" s="9"/>
      <c r="C19" s="14">
        <v>0.26</v>
      </c>
      <c r="D19" s="17" t="s">
        <v>95</v>
      </c>
      <c r="E19" s="17"/>
      <c r="F19" s="17"/>
      <c r="G19" s="17"/>
      <c r="H19" s="1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>
        <v>0.18</v>
      </c>
      <c r="AD19" s="7" t="s">
        <v>103</v>
      </c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8"/>
    </row>
    <row r="20" spans="1:54" ht="24" x14ac:dyDescent="0.2">
      <c r="A20" s="1"/>
      <c r="B20" s="9"/>
      <c r="C20" s="14">
        <v>0.4</v>
      </c>
      <c r="D20" s="17" t="s">
        <v>98</v>
      </c>
      <c r="E20" s="17"/>
      <c r="F20" s="17"/>
      <c r="G20" s="17"/>
      <c r="H20" s="1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8"/>
    </row>
    <row r="21" spans="1:54" ht="24" x14ac:dyDescent="0.2">
      <c r="A21" s="1"/>
      <c r="B21" s="9"/>
      <c r="C21" s="14">
        <v>0.09</v>
      </c>
      <c r="D21" s="17" t="s">
        <v>98</v>
      </c>
      <c r="E21" s="17"/>
      <c r="F21" s="17"/>
      <c r="G21" s="17"/>
      <c r="H21" s="1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8"/>
    </row>
    <row r="22" spans="1:54" ht="24" x14ac:dyDescent="0.2">
      <c r="A22" s="1"/>
      <c r="B22" s="9"/>
      <c r="C22" s="14">
        <v>0.32</v>
      </c>
      <c r="D22" s="17" t="s">
        <v>102</v>
      </c>
      <c r="E22" s="17"/>
      <c r="F22" s="17"/>
      <c r="G22" s="17"/>
      <c r="H22" s="1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8"/>
    </row>
    <row r="23" spans="1:54" x14ac:dyDescent="0.2">
      <c r="A23" s="1" t="s">
        <v>8</v>
      </c>
      <c r="B23" s="7"/>
      <c r="C23" s="14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8"/>
    </row>
    <row r="24" spans="1:54" x14ac:dyDescent="0.2">
      <c r="A24" s="34" t="s">
        <v>9</v>
      </c>
      <c r="B24" s="9">
        <v>39818</v>
      </c>
      <c r="C24" s="7">
        <v>6.54</v>
      </c>
      <c r="D24" s="7"/>
      <c r="E24" s="7"/>
      <c r="F24" s="7"/>
      <c r="G24" s="7"/>
      <c r="H24" s="7"/>
      <c r="I24" s="7"/>
      <c r="J24" s="7"/>
      <c r="K24" s="7"/>
      <c r="L24" s="7"/>
      <c r="M24" s="7">
        <v>2.09</v>
      </c>
      <c r="N24" s="7"/>
      <c r="O24" s="7">
        <v>0.37</v>
      </c>
      <c r="P24" s="7"/>
      <c r="Q24" s="7">
        <v>0.21</v>
      </c>
      <c r="R24" s="7"/>
      <c r="S24" s="7">
        <v>1.59</v>
      </c>
      <c r="T24" s="7"/>
      <c r="U24" s="7"/>
      <c r="V24" s="7"/>
      <c r="W24" s="7"/>
      <c r="X24" s="7"/>
      <c r="Y24" s="7"/>
      <c r="Z24" s="7"/>
      <c r="AA24" s="7">
        <v>0.43</v>
      </c>
      <c r="AB24" s="7"/>
      <c r="AC24" s="7"/>
      <c r="AD24" s="7"/>
      <c r="AE24" s="7"/>
      <c r="AF24" s="7"/>
      <c r="AG24" s="7"/>
      <c r="AH24" s="7"/>
      <c r="AI24" s="7"/>
      <c r="AJ24" s="7">
        <v>1.1299999999999999</v>
      </c>
      <c r="AK24" s="7">
        <v>0.36</v>
      </c>
      <c r="AL24" s="7">
        <v>1.28</v>
      </c>
      <c r="AM24" s="7"/>
      <c r="AN24" s="7"/>
      <c r="AO24" s="7"/>
      <c r="AP24" s="7">
        <v>6.57</v>
      </c>
      <c r="AQ24" s="7">
        <v>0.64</v>
      </c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8"/>
    </row>
    <row r="25" spans="1:54" x14ac:dyDescent="0.2">
      <c r="A25" s="1" t="s">
        <v>10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8"/>
    </row>
    <row r="26" spans="1:54" x14ac:dyDescent="0.2">
      <c r="A26" s="36" t="s">
        <v>11</v>
      </c>
      <c r="B26" s="9">
        <v>42108</v>
      </c>
      <c r="C26" s="7">
        <v>0.59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>
        <v>0.01</v>
      </c>
      <c r="R26" s="7"/>
      <c r="S26" s="7">
        <v>0.31</v>
      </c>
      <c r="T26" s="7"/>
      <c r="U26" s="7"/>
      <c r="V26" s="7"/>
      <c r="W26" s="7">
        <v>0.15</v>
      </c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>
        <v>0.52</v>
      </c>
      <c r="AL26" s="7"/>
      <c r="AM26" s="7"/>
      <c r="AN26" s="7">
        <v>0.06</v>
      </c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8"/>
    </row>
    <row r="27" spans="1:54" x14ac:dyDescent="0.2">
      <c r="A27" s="36"/>
      <c r="B27" s="7"/>
      <c r="C27" s="7">
        <v>0.64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>
        <v>0.13</v>
      </c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8"/>
    </row>
    <row r="28" spans="1:54" x14ac:dyDescent="0.2">
      <c r="A28" s="36"/>
      <c r="B28" s="7"/>
      <c r="C28" s="7">
        <v>0.36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8"/>
    </row>
    <row r="29" spans="1:54" x14ac:dyDescent="0.2">
      <c r="A29" s="36"/>
      <c r="B29" s="7"/>
      <c r="C29" s="7">
        <v>0.12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8"/>
    </row>
    <row r="30" spans="1:54" x14ac:dyDescent="0.2">
      <c r="A30" s="36" t="s">
        <v>12</v>
      </c>
      <c r="B30" s="7"/>
      <c r="C30" s="7">
        <v>0.24</v>
      </c>
      <c r="D30" s="7"/>
      <c r="E30" s="7">
        <v>1.1100000000000001</v>
      </c>
      <c r="F30" s="7"/>
      <c r="G30" s="7"/>
      <c r="H30" s="7"/>
      <c r="I30" s="7"/>
      <c r="J30" s="7"/>
      <c r="K30" s="7">
        <v>1.4999999999999999E-2</v>
      </c>
      <c r="L30" s="7"/>
      <c r="M30" s="7"/>
      <c r="N30" s="7"/>
      <c r="O30" s="7"/>
      <c r="P30" s="7"/>
      <c r="Q30" s="7"/>
      <c r="R30" s="7"/>
      <c r="S30" s="7">
        <v>0.56000000000000005</v>
      </c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>
        <v>0.86</v>
      </c>
      <c r="AS30" s="7"/>
      <c r="AT30" s="7"/>
      <c r="AU30" s="7"/>
      <c r="AV30" s="7"/>
      <c r="AW30" s="7">
        <v>12</v>
      </c>
      <c r="AX30" s="7"/>
      <c r="AY30" s="7"/>
      <c r="AZ30" s="7"/>
      <c r="BA30" s="7"/>
      <c r="BB30" s="8"/>
    </row>
    <row r="31" spans="1:54" x14ac:dyDescent="0.2">
      <c r="A31" s="36"/>
      <c r="B31" s="7"/>
      <c r="C31" s="7">
        <v>0.46</v>
      </c>
      <c r="D31" s="7"/>
      <c r="E31" s="7">
        <v>1.96</v>
      </c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>
        <v>0.5</v>
      </c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8"/>
    </row>
    <row r="32" spans="1:54" x14ac:dyDescent="0.2">
      <c r="A32" s="36"/>
      <c r="B32" s="7"/>
      <c r="C32" s="7">
        <v>0.56999999999999995</v>
      </c>
      <c r="D32" s="7"/>
      <c r="E32" s="7">
        <v>4.0599999999999996</v>
      </c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>
        <v>0.1</v>
      </c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8"/>
    </row>
    <row r="33" spans="1:54" x14ac:dyDescent="0.2">
      <c r="A33" s="36"/>
      <c r="B33" s="7"/>
      <c r="C33" s="7">
        <v>0.94</v>
      </c>
      <c r="D33" s="7"/>
      <c r="E33" s="7">
        <v>3.82</v>
      </c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>
        <v>0.59</v>
      </c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8"/>
    </row>
    <row r="34" spans="1:54" x14ac:dyDescent="0.2">
      <c r="A34" s="36"/>
      <c r="B34" s="7"/>
      <c r="C34" s="7">
        <v>0.88</v>
      </c>
      <c r="D34" s="7"/>
      <c r="E34" s="7">
        <v>2.83</v>
      </c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8"/>
    </row>
    <row r="35" spans="1:54" x14ac:dyDescent="0.2">
      <c r="A35" s="36"/>
      <c r="B35" s="7"/>
      <c r="C35" s="7">
        <v>0.63</v>
      </c>
      <c r="D35" s="7"/>
      <c r="E35" s="7">
        <v>2.89</v>
      </c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8"/>
    </row>
    <row r="36" spans="1:54" x14ac:dyDescent="0.2">
      <c r="A36" s="36"/>
      <c r="B36" s="7"/>
      <c r="C36" s="7">
        <v>1.57</v>
      </c>
      <c r="D36" s="7"/>
      <c r="E36" s="7">
        <v>3.04</v>
      </c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8"/>
    </row>
    <row r="37" spans="1:54" x14ac:dyDescent="0.2">
      <c r="A37" s="36"/>
      <c r="B37" s="7"/>
      <c r="C37" s="7">
        <v>1.57</v>
      </c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8"/>
    </row>
    <row r="38" spans="1:54" x14ac:dyDescent="0.2">
      <c r="A38" s="36"/>
      <c r="B38" s="7"/>
      <c r="C38" s="7">
        <v>1.66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8"/>
    </row>
    <row r="39" spans="1:54" x14ac:dyDescent="0.2">
      <c r="A39" s="36"/>
      <c r="B39" s="7"/>
      <c r="C39" s="7">
        <v>1.9</v>
      </c>
      <c r="D39" s="7" t="s">
        <v>170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8"/>
    </row>
    <row r="40" spans="1:54" x14ac:dyDescent="0.2">
      <c r="A40" s="36"/>
      <c r="B40" s="7"/>
      <c r="C40" s="7">
        <v>2.27</v>
      </c>
      <c r="D40" s="7" t="s">
        <v>170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8"/>
    </row>
    <row r="41" spans="1:54" x14ac:dyDescent="0.2">
      <c r="A41" s="36"/>
      <c r="B41" s="7"/>
      <c r="C41" s="7">
        <v>1.8</v>
      </c>
      <c r="D41" s="7" t="s">
        <v>170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8"/>
    </row>
    <row r="42" spans="1:54" x14ac:dyDescent="0.2">
      <c r="A42" s="36"/>
      <c r="B42" s="7"/>
      <c r="C42" s="7">
        <v>0.69</v>
      </c>
      <c r="D42" s="7" t="s">
        <v>50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8"/>
    </row>
    <row r="43" spans="1:54" x14ac:dyDescent="0.2">
      <c r="A43" s="36"/>
      <c r="B43" s="7"/>
      <c r="C43" s="7">
        <v>0.52</v>
      </c>
      <c r="D43" s="7" t="s">
        <v>50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8"/>
    </row>
    <row r="44" spans="1:54" x14ac:dyDescent="0.2">
      <c r="A44" s="36"/>
      <c r="B44" s="7"/>
      <c r="C44" s="7">
        <v>0.37</v>
      </c>
      <c r="D44" s="7" t="s">
        <v>171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8"/>
    </row>
    <row r="45" spans="1:54" x14ac:dyDescent="0.2">
      <c r="A45" s="36"/>
      <c r="B45" s="7"/>
      <c r="C45" s="7">
        <v>0.61</v>
      </c>
      <c r="D45" s="7" t="s">
        <v>171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8"/>
    </row>
    <row r="46" spans="1:54" x14ac:dyDescent="0.2">
      <c r="A46" s="36"/>
      <c r="B46" s="7"/>
      <c r="C46" s="7">
        <v>0.62</v>
      </c>
      <c r="D46" s="7" t="s">
        <v>171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8"/>
    </row>
    <row r="47" spans="1:54" x14ac:dyDescent="0.2">
      <c r="A47" s="36"/>
      <c r="B47" s="7"/>
      <c r="C47" s="7">
        <v>0.53</v>
      </c>
      <c r="D47" s="7" t="s">
        <v>172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8"/>
    </row>
    <row r="48" spans="1:54" x14ac:dyDescent="0.2">
      <c r="A48" s="36"/>
      <c r="B48" s="7"/>
      <c r="C48" s="7">
        <v>0.2</v>
      </c>
      <c r="D48" s="7" t="s">
        <v>172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8"/>
    </row>
    <row r="49" spans="1:54" x14ac:dyDescent="0.2">
      <c r="A49" s="1" t="s">
        <v>13</v>
      </c>
      <c r="B49" s="9">
        <v>41916</v>
      </c>
      <c r="C49" s="7">
        <v>1.6265000000000001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>
        <v>0.50970000000000004</v>
      </c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>
        <v>1.4015</v>
      </c>
      <c r="AS49" s="7"/>
      <c r="AT49" s="7"/>
      <c r="AU49" s="7"/>
      <c r="AV49" s="7"/>
      <c r="AW49" s="7"/>
      <c r="AX49" s="7"/>
      <c r="AY49" s="7"/>
      <c r="AZ49" s="7"/>
      <c r="BA49" s="7"/>
      <c r="BB49" s="8"/>
    </row>
    <row r="50" spans="1:54" x14ac:dyDescent="0.2">
      <c r="A50" s="1"/>
      <c r="B50" s="7"/>
      <c r="C50" s="7">
        <v>2.3012000000000001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8"/>
    </row>
    <row r="51" spans="1:54" x14ac:dyDescent="0.2">
      <c r="A51" s="1"/>
      <c r="B51" s="7"/>
      <c r="C51" s="7">
        <v>0.55359999999999998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8"/>
    </row>
    <row r="52" spans="1:54" x14ac:dyDescent="0.2">
      <c r="A52" s="34" t="s">
        <v>14</v>
      </c>
      <c r="B52" s="9">
        <v>39064</v>
      </c>
      <c r="C52" s="7">
        <v>3.04</v>
      </c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>
        <v>0.69</v>
      </c>
      <c r="AT52" s="7">
        <v>0.22</v>
      </c>
      <c r="AU52" s="7">
        <v>2.4500000000000002</v>
      </c>
      <c r="AV52" s="7"/>
      <c r="AW52" s="7"/>
      <c r="AX52" s="7"/>
      <c r="AY52" s="7"/>
      <c r="AZ52" s="7"/>
      <c r="BA52" s="7"/>
      <c r="BB52" s="8"/>
    </row>
    <row r="53" spans="1:54" x14ac:dyDescent="0.2">
      <c r="A53" s="34" t="s">
        <v>15</v>
      </c>
      <c r="B53" s="9">
        <v>39070</v>
      </c>
      <c r="C53" s="7">
        <v>2.7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>
        <v>0.25</v>
      </c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>
        <v>0.32</v>
      </c>
      <c r="AQ53" s="7"/>
      <c r="AR53" s="7"/>
      <c r="AS53" s="7">
        <v>0.23</v>
      </c>
      <c r="AT53" s="7">
        <v>0.18</v>
      </c>
      <c r="AU53" s="7">
        <v>0.91</v>
      </c>
      <c r="AV53" s="7">
        <v>0.34</v>
      </c>
      <c r="AW53" s="7">
        <v>0.52</v>
      </c>
      <c r="AX53" s="7">
        <v>1.92</v>
      </c>
      <c r="AY53" s="7"/>
      <c r="AZ53" s="7"/>
      <c r="BA53" s="7"/>
      <c r="BB53" s="8"/>
    </row>
    <row r="54" spans="1:54" x14ac:dyDescent="0.2">
      <c r="A54" s="36" t="s">
        <v>16</v>
      </c>
      <c r="B54" s="7"/>
      <c r="C54" s="7">
        <v>0.41</v>
      </c>
      <c r="D54" s="7"/>
      <c r="E54" s="7"/>
      <c r="F54" s="7"/>
      <c r="G54" s="7"/>
      <c r="H54" s="7"/>
      <c r="I54" s="7"/>
      <c r="J54" s="7"/>
      <c r="K54" s="7">
        <v>0.66</v>
      </c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8"/>
    </row>
    <row r="55" spans="1:54" x14ac:dyDescent="0.2">
      <c r="A55" s="36"/>
      <c r="B55" s="7"/>
      <c r="C55" s="7">
        <v>0.41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8"/>
    </row>
    <row r="56" spans="1:54" x14ac:dyDescent="0.2">
      <c r="A56" s="36"/>
      <c r="B56" s="7"/>
      <c r="C56" s="7">
        <v>0.24</v>
      </c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8"/>
    </row>
    <row r="57" spans="1:54" x14ac:dyDescent="0.2">
      <c r="A57" s="36" t="s">
        <v>17</v>
      </c>
      <c r="B57" s="9">
        <v>40480</v>
      </c>
      <c r="C57" s="7">
        <v>1.08</v>
      </c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>
        <v>0.2099</v>
      </c>
      <c r="T57" s="7"/>
      <c r="U57" s="7">
        <v>0.35720000000000002</v>
      </c>
      <c r="V57" s="7"/>
      <c r="W57" s="7"/>
      <c r="X57" s="7"/>
      <c r="Y57" s="7"/>
      <c r="Z57" s="7"/>
      <c r="AA57" s="7">
        <v>0.11840000000000001</v>
      </c>
      <c r="AB57" s="7"/>
      <c r="AC57" s="7"/>
      <c r="AD57" s="7"/>
      <c r="AE57" s="7"/>
      <c r="AF57" s="7"/>
      <c r="AG57" s="7"/>
      <c r="AH57" s="7"/>
      <c r="AI57" s="7">
        <v>7.8200000000000006E-2</v>
      </c>
      <c r="AJ57" s="7"/>
      <c r="AK57" s="7"/>
      <c r="AL57" s="7">
        <v>0.98160000000000003</v>
      </c>
      <c r="AM57" s="7"/>
      <c r="AN57" s="7">
        <v>1.4252</v>
      </c>
      <c r="AO57" s="7">
        <v>7.5007000000000001</v>
      </c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8"/>
    </row>
    <row r="58" spans="1:54" x14ac:dyDescent="0.2">
      <c r="A58" s="36"/>
      <c r="B58" s="9"/>
      <c r="C58" s="7">
        <v>0.98060000000000003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>
        <v>8.6699999999999999E-2</v>
      </c>
      <c r="T58" s="7"/>
      <c r="U58" s="7">
        <v>0.1045</v>
      </c>
      <c r="V58" s="7"/>
      <c r="W58" s="7"/>
      <c r="X58" s="7"/>
      <c r="Y58" s="7"/>
      <c r="Z58" s="7"/>
      <c r="AA58" s="7">
        <v>0.1484</v>
      </c>
      <c r="AB58" s="7"/>
      <c r="AC58" s="7"/>
      <c r="AD58" s="7"/>
      <c r="AE58" s="7"/>
      <c r="AF58" s="7"/>
      <c r="AG58" s="7"/>
      <c r="AH58" s="7"/>
      <c r="AI58" s="7">
        <v>0.10979999999999999</v>
      </c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8"/>
    </row>
    <row r="59" spans="1:54" x14ac:dyDescent="0.2">
      <c r="A59" s="36"/>
      <c r="B59" s="9"/>
      <c r="C59" s="7">
        <v>2.9064000000000001</v>
      </c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>
        <v>0.1265</v>
      </c>
      <c r="T59" s="7"/>
      <c r="U59" s="7">
        <v>8.7760000000000005E-2</v>
      </c>
      <c r="V59" s="7"/>
      <c r="W59" s="7"/>
      <c r="X59" s="7"/>
      <c r="Y59" s="7"/>
      <c r="Z59" s="7"/>
      <c r="AA59" s="7">
        <v>1.49E-2</v>
      </c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8"/>
    </row>
    <row r="60" spans="1:54" x14ac:dyDescent="0.2">
      <c r="A60" s="36"/>
      <c r="B60" s="9"/>
      <c r="C60" s="7">
        <v>2.6798999999999999</v>
      </c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>
        <v>0.66039999999999999</v>
      </c>
      <c r="T60" s="7"/>
      <c r="U60" s="7">
        <v>0.78049999999999997</v>
      </c>
      <c r="V60" s="7"/>
      <c r="W60" s="7"/>
      <c r="X60" s="7"/>
      <c r="Y60" s="7"/>
      <c r="Z60" s="7"/>
      <c r="AA60" s="7">
        <v>0.5635</v>
      </c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8"/>
    </row>
    <row r="61" spans="1:54" x14ac:dyDescent="0.2">
      <c r="A61" s="36"/>
      <c r="B61" s="9"/>
      <c r="C61" s="7">
        <v>0.7167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>
        <v>7.5300000000000006E-2</v>
      </c>
      <c r="T61" s="7"/>
      <c r="U61" s="7">
        <v>0.42120000000000002</v>
      </c>
      <c r="V61" s="7"/>
      <c r="W61" s="7"/>
      <c r="X61" s="7"/>
      <c r="Y61" s="7"/>
      <c r="Z61" s="7"/>
      <c r="AA61" s="7">
        <v>0.1336</v>
      </c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8"/>
    </row>
    <row r="62" spans="1:54" x14ac:dyDescent="0.2">
      <c r="A62" s="36"/>
      <c r="B62" s="9"/>
      <c r="C62" s="7">
        <v>0.3947</v>
      </c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>
        <v>7.3899999999999993E-2</v>
      </c>
      <c r="T62" s="7"/>
      <c r="U62" s="7"/>
      <c r="V62" s="7"/>
      <c r="W62" s="7"/>
      <c r="X62" s="7"/>
      <c r="Y62" s="7"/>
      <c r="Z62" s="7"/>
      <c r="AA62" s="7">
        <v>0.29399999999999998</v>
      </c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8"/>
    </row>
    <row r="63" spans="1:54" x14ac:dyDescent="0.2">
      <c r="A63" s="36"/>
      <c r="B63" s="9"/>
      <c r="C63" s="7">
        <v>1.1645000000000001</v>
      </c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>
        <v>0.2419</v>
      </c>
      <c r="T63" s="7"/>
      <c r="U63" s="7"/>
      <c r="V63" s="7"/>
      <c r="W63" s="7"/>
      <c r="X63" s="7"/>
      <c r="Y63" s="7"/>
      <c r="Z63" s="7"/>
      <c r="AA63" s="7">
        <v>0.8982</v>
      </c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8"/>
    </row>
    <row r="64" spans="1:54" x14ac:dyDescent="0.2">
      <c r="A64" s="36"/>
      <c r="B64" s="9"/>
      <c r="C64" s="7">
        <v>0.75360000000000005</v>
      </c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>
        <v>3.9800000000000002E-2</v>
      </c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8"/>
    </row>
    <row r="65" spans="1:54" x14ac:dyDescent="0.2">
      <c r="A65" s="36"/>
      <c r="B65" s="9"/>
      <c r="C65" s="7">
        <v>4.1196999999999999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8"/>
    </row>
    <row r="66" spans="1:54" x14ac:dyDescent="0.2">
      <c r="A66" s="36"/>
      <c r="B66" s="9"/>
      <c r="C66" s="7">
        <v>4.8663999999999996</v>
      </c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8"/>
    </row>
    <row r="67" spans="1:54" x14ac:dyDescent="0.2">
      <c r="A67" s="36"/>
      <c r="B67" s="9"/>
      <c r="C67" s="7">
        <v>0.86499999999999999</v>
      </c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8"/>
    </row>
    <row r="68" spans="1:54" x14ac:dyDescent="0.2">
      <c r="A68" s="36"/>
      <c r="B68" s="9"/>
      <c r="C68" s="7">
        <v>0.12</v>
      </c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8"/>
    </row>
    <row r="69" spans="1:54" x14ac:dyDescent="0.2">
      <c r="A69" s="36"/>
      <c r="B69" s="9"/>
      <c r="C69" s="7">
        <v>0.89070000000000005</v>
      </c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8"/>
    </row>
    <row r="70" spans="1:54" x14ac:dyDescent="0.2">
      <c r="A70" s="36"/>
      <c r="B70" s="9"/>
      <c r="C70" s="7">
        <v>0.49</v>
      </c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8"/>
    </row>
    <row r="71" spans="1:54" x14ac:dyDescent="0.2">
      <c r="A71" s="36"/>
      <c r="B71" s="9"/>
      <c r="C71" s="7">
        <v>0.8629</v>
      </c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8"/>
    </row>
    <row r="72" spans="1:54" x14ac:dyDescent="0.2">
      <c r="A72" s="36"/>
      <c r="B72" s="9"/>
      <c r="C72" s="7">
        <v>0.63880000000000003</v>
      </c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8"/>
    </row>
    <row r="73" spans="1:54" x14ac:dyDescent="0.2">
      <c r="A73" s="36"/>
      <c r="B73" s="9"/>
      <c r="C73" s="7">
        <v>1.3467</v>
      </c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8"/>
    </row>
    <row r="74" spans="1:54" x14ac:dyDescent="0.2">
      <c r="A74" s="36"/>
      <c r="B74" s="9"/>
      <c r="C74" s="7">
        <v>1.21</v>
      </c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8"/>
    </row>
    <row r="75" spans="1:54" x14ac:dyDescent="0.2">
      <c r="A75" s="1" t="s">
        <v>18</v>
      </c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8"/>
    </row>
    <row r="76" spans="1:54" x14ac:dyDescent="0.2">
      <c r="A76" s="1" t="s">
        <v>19</v>
      </c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8"/>
    </row>
    <row r="77" spans="1:54" x14ac:dyDescent="0.2">
      <c r="A77" s="1" t="s">
        <v>20</v>
      </c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8"/>
    </row>
    <row r="78" spans="1:54" x14ac:dyDescent="0.2">
      <c r="A78" s="1" t="s">
        <v>21</v>
      </c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8"/>
    </row>
    <row r="79" spans="1:54" x14ac:dyDescent="0.2">
      <c r="A79" s="1" t="s">
        <v>22</v>
      </c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8"/>
    </row>
    <row r="80" spans="1:54" x14ac:dyDescent="0.2">
      <c r="A80" s="34" t="s">
        <v>23</v>
      </c>
      <c r="B80" s="9">
        <v>42283</v>
      </c>
      <c r="C80" s="7">
        <v>4.83</v>
      </c>
      <c r="D80" s="7"/>
      <c r="E80" s="7"/>
      <c r="F80" s="7"/>
      <c r="G80" s="7"/>
      <c r="H80" s="7"/>
      <c r="I80" s="7"/>
      <c r="J80" s="7"/>
      <c r="K80" s="7"/>
      <c r="L80" s="7">
        <v>0.72</v>
      </c>
      <c r="M80" s="7"/>
      <c r="N80" s="7"/>
      <c r="O80" s="7">
        <v>0.8</v>
      </c>
      <c r="P80" s="7"/>
      <c r="Q80" s="7">
        <v>0.37</v>
      </c>
      <c r="R80" s="7"/>
      <c r="S80" s="7">
        <v>9.18</v>
      </c>
      <c r="T80" s="7"/>
      <c r="U80" s="7"/>
      <c r="V80" s="7"/>
      <c r="W80" s="7">
        <v>0.51</v>
      </c>
      <c r="X80" s="7"/>
      <c r="Y80" s="7"/>
      <c r="Z80" s="7"/>
      <c r="AA80" s="7"/>
      <c r="AB80" s="7"/>
      <c r="AC80" s="7">
        <v>1.59</v>
      </c>
      <c r="AD80" s="7"/>
      <c r="AE80" s="7"/>
      <c r="AF80" s="7"/>
      <c r="AG80" s="7"/>
      <c r="AH80" s="7"/>
      <c r="AI80" s="7"/>
      <c r="AJ80" s="7"/>
      <c r="AK80" s="7">
        <v>1.5</v>
      </c>
      <c r="AL80" s="7"/>
      <c r="AM80" s="7"/>
      <c r="AN80" s="7"/>
      <c r="AO80" s="7"/>
      <c r="AP80" s="7"/>
      <c r="AQ80" s="7">
        <v>1.26</v>
      </c>
      <c r="AR80" s="7"/>
      <c r="AS80" s="7"/>
      <c r="AT80" s="7"/>
      <c r="AU80" s="7"/>
      <c r="AV80" s="7"/>
      <c r="AW80" s="7"/>
      <c r="AX80" s="7">
        <v>1.04</v>
      </c>
      <c r="AY80" s="7">
        <v>2.5099999999999998</v>
      </c>
      <c r="AZ80" s="7"/>
      <c r="BA80" s="7"/>
      <c r="BB80" s="8"/>
    </row>
    <row r="81" spans="1:54" x14ac:dyDescent="0.2">
      <c r="A81" s="33" t="s">
        <v>24</v>
      </c>
      <c r="B81" s="9">
        <v>41680</v>
      </c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8"/>
    </row>
    <row r="82" spans="1:54" x14ac:dyDescent="0.2">
      <c r="A82" s="33"/>
      <c r="B82" s="9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8"/>
    </row>
    <row r="83" spans="1:54" x14ac:dyDescent="0.2">
      <c r="A83" s="33"/>
      <c r="B83" s="9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8"/>
    </row>
    <row r="84" spans="1:54" x14ac:dyDescent="0.2">
      <c r="A84" s="33"/>
      <c r="B84" s="9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8"/>
    </row>
    <row r="85" spans="1:54" x14ac:dyDescent="0.2">
      <c r="A85" s="33"/>
      <c r="B85" s="9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8"/>
    </row>
    <row r="86" spans="1:54" x14ac:dyDescent="0.2">
      <c r="A86" s="33"/>
      <c r="B86" s="9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8"/>
    </row>
    <row r="87" spans="1:54" x14ac:dyDescent="0.2">
      <c r="A87" s="33"/>
      <c r="B87" s="9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8"/>
    </row>
    <row r="88" spans="1:54" x14ac:dyDescent="0.2">
      <c r="A88" s="33"/>
      <c r="B88" s="9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8"/>
    </row>
    <row r="89" spans="1:54" x14ac:dyDescent="0.2">
      <c r="A89" s="33"/>
      <c r="B89" s="9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8"/>
    </row>
    <row r="90" spans="1:54" x14ac:dyDescent="0.2">
      <c r="A90" s="33"/>
      <c r="B90" s="9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8"/>
    </row>
    <row r="91" spans="1:54" x14ac:dyDescent="0.2">
      <c r="A91" s="33"/>
      <c r="B91" s="9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8"/>
    </row>
    <row r="92" spans="1:54" x14ac:dyDescent="0.2">
      <c r="A92" s="33"/>
      <c r="B92" s="9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8"/>
    </row>
    <row r="93" spans="1:54" x14ac:dyDescent="0.2">
      <c r="A93" s="33"/>
      <c r="B93" s="9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8"/>
    </row>
    <row r="94" spans="1:54" x14ac:dyDescent="0.2">
      <c r="A94" s="33" t="s">
        <v>25</v>
      </c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8"/>
    </row>
    <row r="95" spans="1:54" x14ac:dyDescent="0.2">
      <c r="A95" s="33" t="s">
        <v>26</v>
      </c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8"/>
    </row>
    <row r="96" spans="1:54" x14ac:dyDescent="0.2">
      <c r="A96" s="1" t="s">
        <v>27</v>
      </c>
      <c r="B96" s="7" t="s">
        <v>175</v>
      </c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8"/>
    </row>
    <row r="97" spans="1:54" x14ac:dyDescent="0.2">
      <c r="A97" s="1" t="s">
        <v>28</v>
      </c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8"/>
    </row>
    <row r="98" spans="1:54" x14ac:dyDescent="0.2">
      <c r="A98" s="34" t="s">
        <v>29</v>
      </c>
      <c r="B98" s="9">
        <v>39080</v>
      </c>
      <c r="C98" s="7">
        <v>4.45</v>
      </c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>
        <v>0.32</v>
      </c>
      <c r="AU98" s="7">
        <v>0.9</v>
      </c>
      <c r="AV98" s="7"/>
      <c r="AW98" s="7">
        <v>0.5</v>
      </c>
      <c r="AX98" s="7">
        <v>3.9</v>
      </c>
      <c r="AY98" s="7"/>
      <c r="AZ98" s="7"/>
      <c r="BA98" s="7"/>
      <c r="BB98" s="8"/>
    </row>
    <row r="99" spans="1:54" x14ac:dyDescent="0.2">
      <c r="A99" s="1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>
        <v>1.32</v>
      </c>
      <c r="AV99" s="7"/>
      <c r="AW99" s="7"/>
      <c r="AX99" s="7"/>
      <c r="AY99" s="7"/>
      <c r="AZ99" s="7"/>
      <c r="BA99" s="7"/>
      <c r="BB99" s="8"/>
    </row>
    <row r="100" spans="1:54" x14ac:dyDescent="0.2">
      <c r="A100" s="1" t="s">
        <v>30</v>
      </c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8"/>
    </row>
    <row r="101" spans="1:54" x14ac:dyDescent="0.2">
      <c r="A101" s="37" t="s">
        <v>31</v>
      </c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8"/>
    </row>
    <row r="102" spans="1:54" x14ac:dyDescent="0.2">
      <c r="A102" s="1" t="s">
        <v>32</v>
      </c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8"/>
    </row>
    <row r="103" spans="1:54" x14ac:dyDescent="0.2">
      <c r="A103" s="1" t="s">
        <v>33</v>
      </c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8"/>
    </row>
    <row r="104" spans="1:54" x14ac:dyDescent="0.2">
      <c r="A104" s="34" t="s">
        <v>34</v>
      </c>
      <c r="B104" s="9">
        <v>39080</v>
      </c>
      <c r="C104" s="7">
        <v>4.26</v>
      </c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>
        <v>1.69</v>
      </c>
      <c r="AQ104" s="7"/>
      <c r="AR104" s="7"/>
      <c r="AS104" s="7">
        <v>0.78</v>
      </c>
      <c r="AT104" s="7">
        <v>0.57999999999999996</v>
      </c>
      <c r="AU104" s="7">
        <v>2.1</v>
      </c>
      <c r="AV104" s="7"/>
      <c r="AW104" s="7">
        <v>1.95</v>
      </c>
      <c r="AX104" s="7"/>
      <c r="AY104" s="7">
        <v>0.41</v>
      </c>
      <c r="AZ104" s="7">
        <v>7.0000000000000007E-2</v>
      </c>
      <c r="BA104" s="7">
        <v>0.86</v>
      </c>
      <c r="BB104" s="8"/>
    </row>
    <row r="105" spans="1:54" x14ac:dyDescent="0.2">
      <c r="A105" s="1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>
        <v>0.96</v>
      </c>
      <c r="AV105" s="7"/>
      <c r="AW105" s="7"/>
      <c r="AX105" s="7"/>
      <c r="AY105" s="7"/>
      <c r="AZ105" s="7"/>
      <c r="BA105" s="7"/>
      <c r="BB105" s="8"/>
    </row>
    <row r="106" spans="1:54" x14ac:dyDescent="0.2">
      <c r="A106" s="1" t="s">
        <v>35</v>
      </c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8"/>
    </row>
    <row r="107" spans="1:54" x14ac:dyDescent="0.2">
      <c r="A107" s="37" t="s">
        <v>36</v>
      </c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8"/>
    </row>
    <row r="108" spans="1:54" x14ac:dyDescent="0.2">
      <c r="A108" s="1" t="s">
        <v>37</v>
      </c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8"/>
    </row>
    <row r="109" spans="1:54" x14ac:dyDescent="0.2">
      <c r="A109" s="1" t="s">
        <v>38</v>
      </c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8"/>
    </row>
    <row r="110" spans="1:54" x14ac:dyDescent="0.2">
      <c r="A110" s="1" t="s">
        <v>39</v>
      </c>
      <c r="B110" s="9">
        <v>38009</v>
      </c>
      <c r="C110" s="7">
        <v>0.26</v>
      </c>
      <c r="D110" s="7" t="s">
        <v>124</v>
      </c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>
        <v>1.18</v>
      </c>
      <c r="AM110" s="7" t="s">
        <v>125</v>
      </c>
      <c r="AN110" s="7"/>
      <c r="AO110" s="7"/>
      <c r="AP110" s="7"/>
      <c r="AQ110" s="7"/>
      <c r="AR110" s="7">
        <v>1.46</v>
      </c>
      <c r="AS110" s="7">
        <v>5.99</v>
      </c>
      <c r="AT110" s="7"/>
      <c r="AU110" s="7"/>
      <c r="AV110" s="7"/>
      <c r="AW110" s="7"/>
      <c r="AX110" s="7"/>
      <c r="AY110" s="7"/>
      <c r="AZ110" s="7"/>
      <c r="BA110" s="7"/>
      <c r="BB110" s="8"/>
    </row>
    <row r="111" spans="1:54" x14ac:dyDescent="0.2">
      <c r="A111" s="1"/>
      <c r="B111" s="7"/>
      <c r="C111" s="7">
        <v>0.44</v>
      </c>
      <c r="D111" s="7" t="s">
        <v>124</v>
      </c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>
        <v>1.67</v>
      </c>
      <c r="AM111" s="7" t="s">
        <v>39</v>
      </c>
      <c r="AN111" s="7"/>
      <c r="AO111" s="7"/>
      <c r="AP111" s="7"/>
      <c r="AQ111" s="7"/>
      <c r="AR111" s="7">
        <v>1.36</v>
      </c>
      <c r="AS111" s="7"/>
      <c r="AT111" s="7"/>
      <c r="AU111" s="7"/>
      <c r="AV111" s="7"/>
      <c r="AW111" s="7"/>
      <c r="AX111" s="7"/>
      <c r="AY111" s="7"/>
      <c r="AZ111" s="7"/>
      <c r="BA111" s="7"/>
      <c r="BB111" s="8"/>
    </row>
    <row r="112" spans="1:54" x14ac:dyDescent="0.2">
      <c r="A112" s="1"/>
      <c r="B112" s="7"/>
      <c r="C112" s="7">
        <v>0.12</v>
      </c>
      <c r="D112" s="7" t="s">
        <v>124</v>
      </c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>
        <v>3.39</v>
      </c>
      <c r="AM112" s="7" t="s">
        <v>39</v>
      </c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8"/>
    </row>
    <row r="113" spans="1:54" x14ac:dyDescent="0.2">
      <c r="A113" s="1"/>
      <c r="B113" s="7"/>
      <c r="C113" s="7">
        <v>1</v>
      </c>
      <c r="D113" s="7" t="s">
        <v>126</v>
      </c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8"/>
    </row>
    <row r="114" spans="1:54" x14ac:dyDescent="0.2">
      <c r="A114" s="1"/>
      <c r="B114" s="7"/>
      <c r="C114" s="7">
        <v>1.04</v>
      </c>
      <c r="D114" s="7" t="s">
        <v>126</v>
      </c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8"/>
    </row>
    <row r="115" spans="1:54" x14ac:dyDescent="0.2">
      <c r="A115" s="1"/>
      <c r="B115" s="7"/>
      <c r="C115" s="7">
        <v>0.4</v>
      </c>
      <c r="D115" s="7" t="s">
        <v>127</v>
      </c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8"/>
    </row>
    <row r="116" spans="1:54" x14ac:dyDescent="0.2">
      <c r="A116" s="1"/>
      <c r="B116" s="7"/>
      <c r="C116" s="7">
        <v>9.83</v>
      </c>
      <c r="D116" s="7" t="s">
        <v>39</v>
      </c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8"/>
    </row>
    <row r="117" spans="1:54" x14ac:dyDescent="0.2">
      <c r="A117" s="1"/>
      <c r="B117" s="7"/>
      <c r="C117" s="7">
        <v>2.13</v>
      </c>
      <c r="D117" s="7" t="s">
        <v>39</v>
      </c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8"/>
    </row>
    <row r="118" spans="1:54" x14ac:dyDescent="0.2">
      <c r="A118" s="1"/>
      <c r="B118" s="7"/>
      <c r="C118" s="7">
        <v>2</v>
      </c>
      <c r="D118" s="7" t="s">
        <v>39</v>
      </c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8"/>
    </row>
    <row r="119" spans="1:54" x14ac:dyDescent="0.2">
      <c r="A119" s="1"/>
      <c r="B119" s="7"/>
      <c r="C119" s="7">
        <v>1.65</v>
      </c>
      <c r="D119" s="7" t="s">
        <v>39</v>
      </c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8"/>
    </row>
    <row r="120" spans="1:54" x14ac:dyDescent="0.2">
      <c r="A120" s="1"/>
      <c r="B120" s="7"/>
      <c r="C120" s="7">
        <v>1.96</v>
      </c>
      <c r="D120" s="7" t="s">
        <v>39</v>
      </c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8"/>
    </row>
    <row r="121" spans="1:54" x14ac:dyDescent="0.2">
      <c r="A121" s="1"/>
      <c r="B121" s="7"/>
      <c r="C121" s="7">
        <v>0.09</v>
      </c>
      <c r="D121" s="7" t="s">
        <v>39</v>
      </c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8"/>
    </row>
    <row r="122" spans="1:54" x14ac:dyDescent="0.2">
      <c r="A122" s="1"/>
      <c r="B122" s="7"/>
      <c r="C122" s="7">
        <v>0.39</v>
      </c>
      <c r="D122" s="7" t="s">
        <v>39</v>
      </c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8"/>
    </row>
    <row r="123" spans="1:54" x14ac:dyDescent="0.2">
      <c r="A123" s="1"/>
      <c r="B123" s="7"/>
      <c r="C123" s="7">
        <v>0.91</v>
      </c>
      <c r="D123" s="7" t="s">
        <v>128</v>
      </c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8"/>
    </row>
    <row r="124" spans="1:54" x14ac:dyDescent="0.2">
      <c r="A124" s="1"/>
      <c r="B124" s="7"/>
      <c r="C124" s="7">
        <v>0.91</v>
      </c>
      <c r="D124" s="7" t="s">
        <v>128</v>
      </c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8"/>
    </row>
    <row r="125" spans="1:54" x14ac:dyDescent="0.2">
      <c r="A125" s="1"/>
      <c r="B125" s="7"/>
      <c r="C125" s="7">
        <v>0.5</v>
      </c>
      <c r="D125" s="7" t="s">
        <v>129</v>
      </c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8"/>
    </row>
    <row r="126" spans="1:54" x14ac:dyDescent="0.2">
      <c r="A126" s="1"/>
      <c r="B126" s="7"/>
      <c r="C126" s="7">
        <v>0.22</v>
      </c>
      <c r="D126" s="7" t="s">
        <v>129</v>
      </c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8"/>
    </row>
    <row r="127" spans="1:54" x14ac:dyDescent="0.2">
      <c r="A127" s="1"/>
      <c r="B127" s="7"/>
      <c r="C127" s="7">
        <v>0.8</v>
      </c>
      <c r="D127" s="7" t="s">
        <v>129</v>
      </c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8"/>
    </row>
    <row r="128" spans="1:54" x14ac:dyDescent="0.2">
      <c r="A128" s="1"/>
      <c r="B128" s="7"/>
      <c r="C128" s="7">
        <v>0.19</v>
      </c>
      <c r="D128" s="7" t="s">
        <v>129</v>
      </c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8"/>
    </row>
    <row r="129" spans="1:57" x14ac:dyDescent="0.2">
      <c r="A129" s="1"/>
      <c r="B129" s="7"/>
      <c r="C129" s="7">
        <v>0.57999999999999996</v>
      </c>
      <c r="D129" s="7" t="s">
        <v>129</v>
      </c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8"/>
    </row>
    <row r="130" spans="1:57" x14ac:dyDescent="0.2">
      <c r="A130" s="1"/>
      <c r="B130" s="7"/>
      <c r="C130" s="7">
        <v>1</v>
      </c>
      <c r="D130" s="7" t="s">
        <v>129</v>
      </c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8"/>
    </row>
    <row r="131" spans="1:57" x14ac:dyDescent="0.2">
      <c r="A131" s="1" t="s">
        <v>40</v>
      </c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8"/>
    </row>
    <row r="132" spans="1:57" x14ac:dyDescent="0.2">
      <c r="A132" s="1" t="s">
        <v>41</v>
      </c>
      <c r="B132" s="9">
        <v>42193</v>
      </c>
      <c r="C132" s="7"/>
      <c r="D132" s="7"/>
      <c r="E132" s="7">
        <v>0.66</v>
      </c>
      <c r="F132" s="7" t="s">
        <v>41</v>
      </c>
      <c r="G132" s="7">
        <v>1.2</v>
      </c>
      <c r="H132" s="7"/>
      <c r="I132" s="7">
        <v>1</v>
      </c>
      <c r="J132" s="7" t="s">
        <v>41</v>
      </c>
      <c r="K132" s="7"/>
      <c r="L132" s="7"/>
      <c r="M132" s="7">
        <v>0.17</v>
      </c>
      <c r="N132" s="7" t="s">
        <v>131</v>
      </c>
      <c r="O132" s="7"/>
      <c r="P132" s="7"/>
      <c r="Q132" s="7">
        <v>0.25</v>
      </c>
      <c r="R132" s="7" t="s">
        <v>41</v>
      </c>
      <c r="S132" s="7"/>
      <c r="T132" s="7"/>
      <c r="U132" s="7">
        <v>1.4</v>
      </c>
      <c r="V132" s="7" t="s">
        <v>41</v>
      </c>
      <c r="W132" s="7"/>
      <c r="X132" s="7"/>
      <c r="Y132" s="7"/>
      <c r="Z132" s="7"/>
      <c r="AA132" s="7">
        <v>0.26</v>
      </c>
      <c r="AB132" s="7" t="s">
        <v>41</v>
      </c>
      <c r="AC132" s="7"/>
      <c r="AD132" s="7"/>
      <c r="AE132" s="7">
        <v>6.66</v>
      </c>
      <c r="AF132" s="7" t="s">
        <v>41</v>
      </c>
      <c r="AG132" s="7">
        <v>1.1299999999999999</v>
      </c>
      <c r="AH132" s="7" t="s">
        <v>41</v>
      </c>
      <c r="AI132" s="7"/>
      <c r="AJ132" s="7"/>
      <c r="AK132" s="7">
        <v>0.2</v>
      </c>
      <c r="AL132" s="7"/>
      <c r="AM132" s="7"/>
      <c r="AN132" s="7"/>
      <c r="AO132" s="7"/>
      <c r="AP132" s="7"/>
      <c r="AQ132" s="7"/>
      <c r="AR132" s="7"/>
      <c r="AS132" s="7">
        <v>0.28000000000000003</v>
      </c>
      <c r="AT132" s="7"/>
      <c r="AU132" s="7"/>
      <c r="AV132" s="7"/>
      <c r="AW132" s="7"/>
      <c r="AX132" s="7"/>
      <c r="AY132" s="7"/>
      <c r="AZ132" s="7"/>
      <c r="BA132" s="7"/>
      <c r="BB132" s="8"/>
      <c r="BD132">
        <v>0.54</v>
      </c>
      <c r="BE132" t="s">
        <v>41</v>
      </c>
    </row>
    <row r="133" spans="1:57" x14ac:dyDescent="0.2">
      <c r="A133" s="1"/>
      <c r="B133" s="9"/>
      <c r="C133" s="7"/>
      <c r="D133" s="7"/>
      <c r="E133" s="7">
        <v>0.4</v>
      </c>
      <c r="F133" s="7" t="s">
        <v>41</v>
      </c>
      <c r="G133" s="7"/>
      <c r="H133" s="7"/>
      <c r="I133" s="7">
        <v>0.4</v>
      </c>
      <c r="J133" s="7" t="s">
        <v>41</v>
      </c>
      <c r="K133" s="7"/>
      <c r="L133" s="7"/>
      <c r="M133" s="7">
        <v>0.8</v>
      </c>
      <c r="N133" s="7" t="s">
        <v>132</v>
      </c>
      <c r="O133" s="7"/>
      <c r="P133" s="7"/>
      <c r="Q133" s="7">
        <v>0.2</v>
      </c>
      <c r="R133" s="7" t="s">
        <v>41</v>
      </c>
      <c r="S133" s="7"/>
      <c r="T133" s="7"/>
      <c r="U133" s="7">
        <v>0.5</v>
      </c>
      <c r="V133" s="7" t="s">
        <v>41</v>
      </c>
      <c r="W133" s="7"/>
      <c r="X133" s="7"/>
      <c r="Y133" s="7"/>
      <c r="Z133" s="7"/>
      <c r="AA133" s="7"/>
      <c r="AB133" s="7"/>
      <c r="AC133" s="7"/>
      <c r="AD133" s="7"/>
      <c r="AE133" s="7">
        <v>8.98</v>
      </c>
      <c r="AF133" s="7" t="s">
        <v>41</v>
      </c>
      <c r="AG133" s="7">
        <v>3.52</v>
      </c>
      <c r="AH133" s="7" t="s">
        <v>41</v>
      </c>
      <c r="AI133" s="7"/>
      <c r="AJ133" s="7"/>
      <c r="AK133" s="7">
        <v>8</v>
      </c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8"/>
    </row>
    <row r="134" spans="1:57" x14ac:dyDescent="0.2">
      <c r="A134" s="1"/>
      <c r="B134" s="9"/>
      <c r="C134" s="7"/>
      <c r="D134" s="7"/>
      <c r="E134" s="7">
        <v>0.2</v>
      </c>
      <c r="F134" s="7" t="s">
        <v>41</v>
      </c>
      <c r="G134" s="7"/>
      <c r="H134" s="7"/>
      <c r="I134" s="7">
        <v>3.2</v>
      </c>
      <c r="J134" s="7" t="s">
        <v>41</v>
      </c>
      <c r="K134" s="7"/>
      <c r="L134" s="7"/>
      <c r="M134" s="7">
        <v>1.3</v>
      </c>
      <c r="N134" s="7" t="s">
        <v>133</v>
      </c>
      <c r="O134" s="7"/>
      <c r="P134" s="7"/>
      <c r="Q134" s="7">
        <v>1.3</v>
      </c>
      <c r="R134" s="7" t="s">
        <v>130</v>
      </c>
      <c r="S134" s="7"/>
      <c r="T134" s="7"/>
      <c r="U134" s="7">
        <v>1.4</v>
      </c>
      <c r="V134" s="7" t="s">
        <v>41</v>
      </c>
      <c r="W134" s="7"/>
      <c r="X134" s="7"/>
      <c r="Y134" s="7"/>
      <c r="Z134" s="7"/>
      <c r="AA134" s="7"/>
      <c r="AB134" s="7"/>
      <c r="AC134" s="7"/>
      <c r="AD134" s="7"/>
      <c r="AE134" s="7">
        <v>0.61</v>
      </c>
      <c r="AF134" s="7" t="s">
        <v>41</v>
      </c>
      <c r="AG134" s="7">
        <v>1.95</v>
      </c>
      <c r="AH134" s="7" t="s">
        <v>41</v>
      </c>
      <c r="AI134" s="7"/>
      <c r="AJ134" s="7"/>
      <c r="AK134" s="7">
        <v>0.6</v>
      </c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8"/>
    </row>
    <row r="135" spans="1:57" x14ac:dyDescent="0.2">
      <c r="A135" s="1"/>
      <c r="B135" s="9"/>
      <c r="C135" s="7"/>
      <c r="D135" s="7"/>
      <c r="E135" s="7">
        <v>0.4</v>
      </c>
      <c r="F135" s="7" t="s">
        <v>41</v>
      </c>
      <c r="G135" s="7"/>
      <c r="H135" s="7"/>
      <c r="I135" s="7">
        <v>0.5</v>
      </c>
      <c r="J135" s="7" t="s">
        <v>132</v>
      </c>
      <c r="K135" s="7"/>
      <c r="L135" s="7"/>
      <c r="M135" s="7">
        <v>1.05</v>
      </c>
      <c r="N135" s="7" t="s">
        <v>134</v>
      </c>
      <c r="O135" s="7"/>
      <c r="P135" s="7"/>
      <c r="Q135" s="7">
        <v>0.252</v>
      </c>
      <c r="R135" s="7" t="s">
        <v>41</v>
      </c>
      <c r="S135" s="7"/>
      <c r="T135" s="7"/>
      <c r="U135" s="7">
        <v>1.1000000000000001</v>
      </c>
      <c r="V135" s="7" t="s">
        <v>41</v>
      </c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>
        <v>2.97</v>
      </c>
      <c r="AH135" s="7" t="s">
        <v>41</v>
      </c>
      <c r="AI135" s="7"/>
      <c r="AJ135" s="7"/>
      <c r="AK135" s="7">
        <v>3.7</v>
      </c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8"/>
    </row>
    <row r="136" spans="1:57" x14ac:dyDescent="0.2">
      <c r="A136" s="1"/>
      <c r="B136" s="9"/>
      <c r="C136" s="7"/>
      <c r="D136" s="7"/>
      <c r="E136" s="7">
        <v>0.2</v>
      </c>
      <c r="F136" s="7" t="s">
        <v>41</v>
      </c>
      <c r="G136" s="7"/>
      <c r="H136" s="7"/>
      <c r="I136" s="7"/>
      <c r="J136" s="7"/>
      <c r="K136" s="7"/>
      <c r="L136" s="7"/>
      <c r="M136" s="7">
        <v>1.06</v>
      </c>
      <c r="N136" s="7" t="s">
        <v>135</v>
      </c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>
        <v>4.4000000000000004</v>
      </c>
      <c r="AH136" s="7" t="s">
        <v>41</v>
      </c>
      <c r="AI136" s="7"/>
      <c r="AJ136" s="7"/>
      <c r="AK136" s="7">
        <v>6.03</v>
      </c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8"/>
    </row>
    <row r="137" spans="1:57" x14ac:dyDescent="0.2">
      <c r="A137" s="1"/>
      <c r="B137" s="9"/>
      <c r="C137" s="7"/>
      <c r="D137" s="7"/>
      <c r="E137" s="7">
        <v>0.3</v>
      </c>
      <c r="F137" s="7" t="s">
        <v>41</v>
      </c>
      <c r="G137" s="7"/>
      <c r="H137" s="7"/>
      <c r="I137" s="7"/>
      <c r="J137" s="7"/>
      <c r="K137" s="7"/>
      <c r="L137" s="7"/>
      <c r="M137" s="7">
        <v>0.9</v>
      </c>
      <c r="N137" s="7" t="s">
        <v>131</v>
      </c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>
        <v>0.38</v>
      </c>
      <c r="AH137" s="7" t="s">
        <v>41</v>
      </c>
      <c r="AI137" s="7"/>
      <c r="AJ137" s="7"/>
      <c r="AK137" s="7">
        <v>0.51</v>
      </c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8"/>
    </row>
    <row r="138" spans="1:57" x14ac:dyDescent="0.2">
      <c r="A138" s="1"/>
      <c r="B138" s="9"/>
      <c r="C138" s="7"/>
      <c r="D138" s="7"/>
      <c r="E138" s="7">
        <v>1.3</v>
      </c>
      <c r="F138" s="7" t="s">
        <v>41</v>
      </c>
      <c r="G138" s="7"/>
      <c r="H138" s="7"/>
      <c r="I138" s="7"/>
      <c r="J138" s="7"/>
      <c r="K138" s="7"/>
      <c r="L138" s="7"/>
      <c r="M138" s="7">
        <v>0.55000000000000004</v>
      </c>
      <c r="N138" s="7" t="s">
        <v>131</v>
      </c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>
        <v>0.95</v>
      </c>
      <c r="AH138" s="7" t="s">
        <v>41</v>
      </c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8"/>
    </row>
    <row r="139" spans="1:57" x14ac:dyDescent="0.2">
      <c r="A139" s="1"/>
      <c r="B139" s="9"/>
      <c r="C139" s="7"/>
      <c r="D139" s="7"/>
      <c r="E139" s="7">
        <v>3.7</v>
      </c>
      <c r="F139" s="7" t="s">
        <v>41</v>
      </c>
      <c r="G139" s="7"/>
      <c r="H139" s="7"/>
      <c r="I139" s="7"/>
      <c r="J139" s="7"/>
      <c r="K139" s="7"/>
      <c r="L139" s="7"/>
      <c r="M139" s="7">
        <v>0.49</v>
      </c>
      <c r="N139" s="7" t="s">
        <v>130</v>
      </c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>
        <v>0.39</v>
      </c>
      <c r="AH139" s="7" t="s">
        <v>41</v>
      </c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8"/>
    </row>
    <row r="140" spans="1:57" x14ac:dyDescent="0.2">
      <c r="A140" s="1"/>
      <c r="B140" s="9"/>
      <c r="C140" s="7"/>
      <c r="D140" s="7"/>
      <c r="E140" s="7">
        <v>3.6</v>
      </c>
      <c r="F140" s="7" t="s">
        <v>41</v>
      </c>
      <c r="G140" s="7"/>
      <c r="H140" s="7"/>
      <c r="I140" s="7"/>
      <c r="J140" s="7"/>
      <c r="K140" s="7"/>
      <c r="L140" s="7"/>
      <c r="M140" s="7">
        <v>1.2</v>
      </c>
      <c r="N140" s="7" t="s">
        <v>130</v>
      </c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>
        <v>0.4</v>
      </c>
      <c r="AH140" s="7" t="s">
        <v>41</v>
      </c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8"/>
    </row>
    <row r="141" spans="1:57" x14ac:dyDescent="0.2">
      <c r="A141" s="1"/>
      <c r="B141" s="9"/>
      <c r="C141" s="7"/>
      <c r="D141" s="7"/>
      <c r="E141" s="7">
        <v>0.6</v>
      </c>
      <c r="F141" s="7" t="s">
        <v>41</v>
      </c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>
        <v>0.41</v>
      </c>
      <c r="AH141" s="7" t="s">
        <v>41</v>
      </c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8"/>
    </row>
    <row r="142" spans="1:57" x14ac:dyDescent="0.2">
      <c r="A142" s="1"/>
      <c r="B142" s="9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>
        <v>0.1</v>
      </c>
      <c r="AH142" s="7" t="s">
        <v>130</v>
      </c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  <c r="BA142" s="7"/>
      <c r="BB142" s="8"/>
    </row>
    <row r="143" spans="1:57" x14ac:dyDescent="0.2">
      <c r="A143" s="1" t="s">
        <v>42</v>
      </c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8"/>
    </row>
    <row r="144" spans="1:57" x14ac:dyDescent="0.2">
      <c r="A144" s="1" t="s">
        <v>43</v>
      </c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  <c r="BA144" s="7"/>
      <c r="BB144" s="8"/>
    </row>
    <row r="145" spans="1:54" x14ac:dyDescent="0.2">
      <c r="A145" s="34" t="s">
        <v>44</v>
      </c>
      <c r="B145" s="9">
        <v>38931</v>
      </c>
      <c r="C145" s="7">
        <v>6.72</v>
      </c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>
        <v>0.59</v>
      </c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>
        <v>2.2599999999999998</v>
      </c>
      <c r="AQ145" s="7"/>
      <c r="AR145" s="7"/>
      <c r="AS145" s="7">
        <v>1.05</v>
      </c>
      <c r="AT145" s="7">
        <v>0.51</v>
      </c>
      <c r="AU145" s="7">
        <v>6.81</v>
      </c>
      <c r="AV145" s="7"/>
      <c r="AW145" s="7">
        <v>0.4</v>
      </c>
      <c r="AX145" s="7">
        <v>10.78</v>
      </c>
      <c r="AY145" s="7"/>
      <c r="AZ145" s="7"/>
      <c r="BA145" s="7"/>
      <c r="BB145" s="8"/>
    </row>
    <row r="146" spans="1:54" x14ac:dyDescent="0.2">
      <c r="A146" s="1" t="s">
        <v>45</v>
      </c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  <c r="BA146" s="7"/>
      <c r="BB146" s="8"/>
    </row>
    <row r="147" spans="1:54" x14ac:dyDescent="0.2">
      <c r="A147" s="1" t="s">
        <v>46</v>
      </c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  <c r="BA147" s="7"/>
      <c r="BB147" s="8"/>
    </row>
    <row r="148" spans="1:54" x14ac:dyDescent="0.2">
      <c r="A148" s="34" t="s">
        <v>47</v>
      </c>
      <c r="B148" s="9">
        <v>38964</v>
      </c>
      <c r="C148" s="7">
        <v>7.2</v>
      </c>
      <c r="D148" s="7"/>
      <c r="E148" s="7"/>
      <c r="F148" s="7"/>
      <c r="G148" s="7"/>
      <c r="H148" s="7"/>
      <c r="I148" s="7">
        <v>0.05</v>
      </c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>
        <v>8.9700000000000006</v>
      </c>
      <c r="X148" s="7"/>
      <c r="Y148" s="7"/>
      <c r="Z148" s="7"/>
      <c r="AA148" s="7">
        <v>1.04</v>
      </c>
      <c r="AB148" s="7"/>
      <c r="AC148" s="7"/>
      <c r="AD148" s="7"/>
      <c r="AE148" s="7"/>
      <c r="AF148" s="7"/>
      <c r="AG148" s="7"/>
      <c r="AH148" s="7"/>
      <c r="AI148" s="7"/>
      <c r="AJ148" s="7"/>
      <c r="AK148" s="7">
        <v>1.22</v>
      </c>
      <c r="AL148" s="7"/>
      <c r="AM148" s="7"/>
      <c r="AN148" s="7"/>
      <c r="AO148" s="7"/>
      <c r="AP148" s="7"/>
      <c r="AQ148" s="7"/>
      <c r="AR148" s="7"/>
      <c r="AS148" s="7">
        <v>2.3199999999999998</v>
      </c>
      <c r="AT148" s="7">
        <v>0.37</v>
      </c>
      <c r="AU148" s="7">
        <v>0.88</v>
      </c>
      <c r="AV148" s="7"/>
      <c r="AW148" s="7">
        <v>0.95</v>
      </c>
      <c r="AX148" s="7"/>
      <c r="AY148" s="7">
        <v>0.35</v>
      </c>
      <c r="AZ148" s="7"/>
      <c r="BA148" s="7"/>
      <c r="BB148" s="8"/>
    </row>
    <row r="149" spans="1:54" x14ac:dyDescent="0.2">
      <c r="A149" s="1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>
        <v>0.19</v>
      </c>
      <c r="AV149" s="7"/>
      <c r="AW149" s="7"/>
      <c r="AX149" s="7"/>
      <c r="AY149" s="7"/>
      <c r="AZ149" s="7"/>
      <c r="BA149" s="7"/>
      <c r="BB149" s="8"/>
    </row>
    <row r="150" spans="1:54" x14ac:dyDescent="0.2">
      <c r="A150" s="34" t="s">
        <v>48</v>
      </c>
      <c r="B150" s="9">
        <v>38944</v>
      </c>
      <c r="C150" s="7">
        <v>4.3</v>
      </c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>
        <v>2.6</v>
      </c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>
        <v>0.08</v>
      </c>
      <c r="AT150" s="7">
        <v>0.16</v>
      </c>
      <c r="AU150" s="7" t="s">
        <v>140</v>
      </c>
      <c r="AV150" s="7">
        <v>3.9</v>
      </c>
      <c r="AW150" s="7">
        <v>1.0900000000000001</v>
      </c>
      <c r="AX150" s="7">
        <v>4.83</v>
      </c>
      <c r="AY150" s="7">
        <v>1.53</v>
      </c>
      <c r="AZ150" s="7"/>
      <c r="BA150" s="7"/>
      <c r="BB150" s="8"/>
    </row>
    <row r="151" spans="1:54" x14ac:dyDescent="0.2">
      <c r="A151" s="1" t="s">
        <v>49</v>
      </c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8"/>
    </row>
    <row r="152" spans="1:54" x14ac:dyDescent="0.2">
      <c r="A152" s="1" t="s">
        <v>50</v>
      </c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8"/>
    </row>
    <row r="153" spans="1:54" x14ac:dyDescent="0.2">
      <c r="A153" s="1" t="s">
        <v>51</v>
      </c>
      <c r="B153" s="9">
        <v>42050</v>
      </c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>
        <v>0.39</v>
      </c>
      <c r="V153" s="7"/>
      <c r="W153" s="7"/>
      <c r="X153" s="7"/>
      <c r="Y153" s="7"/>
      <c r="Z153" s="7"/>
      <c r="AA153" s="7">
        <v>0.08</v>
      </c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  <c r="BA153" s="7"/>
      <c r="BB153" s="8"/>
    </row>
    <row r="154" spans="1:54" x14ac:dyDescent="0.2">
      <c r="A154" s="1" t="s">
        <v>52</v>
      </c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  <c r="BA154" s="7"/>
      <c r="BB154" s="8"/>
    </row>
    <row r="155" spans="1:54" x14ac:dyDescent="0.2">
      <c r="A155" s="1" t="s">
        <v>53</v>
      </c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8"/>
    </row>
    <row r="156" spans="1:54" x14ac:dyDescent="0.2">
      <c r="A156" s="1" t="s">
        <v>54</v>
      </c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8"/>
    </row>
    <row r="157" spans="1:54" x14ac:dyDescent="0.2">
      <c r="A157" s="1" t="s">
        <v>55</v>
      </c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8"/>
    </row>
    <row r="158" spans="1:54" x14ac:dyDescent="0.2">
      <c r="A158" s="34" t="s">
        <v>56</v>
      </c>
      <c r="B158" s="9">
        <v>39079</v>
      </c>
      <c r="C158" s="7">
        <v>5.19</v>
      </c>
      <c r="D158" s="7"/>
      <c r="E158" s="7"/>
      <c r="F158" s="7"/>
      <c r="G158" s="7"/>
      <c r="H158" s="7"/>
      <c r="I158" s="7">
        <v>0.45</v>
      </c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>
        <v>1.05</v>
      </c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>
        <v>0.82</v>
      </c>
      <c r="AT158" s="7">
        <v>0.25</v>
      </c>
      <c r="AU158" s="7">
        <v>5.57</v>
      </c>
      <c r="AV158" s="7"/>
      <c r="AW158" s="7">
        <v>1.1100000000000001</v>
      </c>
      <c r="AX158" s="7"/>
      <c r="AY158" s="7">
        <v>0.32</v>
      </c>
      <c r="AZ158" s="7"/>
      <c r="BA158" s="7"/>
      <c r="BB158" s="8"/>
    </row>
    <row r="159" spans="1:54" x14ac:dyDescent="0.2">
      <c r="A159" s="1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>
        <v>1.35</v>
      </c>
      <c r="AV159" s="7"/>
      <c r="AW159" s="7"/>
      <c r="AX159" s="7"/>
      <c r="AY159" s="7"/>
      <c r="AZ159" s="7"/>
      <c r="BA159" s="7"/>
      <c r="BB159" s="8"/>
    </row>
    <row r="160" spans="1:54" x14ac:dyDescent="0.2">
      <c r="A160" s="1" t="s">
        <v>57</v>
      </c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8"/>
    </row>
    <row r="161" spans="1:54" x14ac:dyDescent="0.2">
      <c r="A161" s="1" t="s">
        <v>58</v>
      </c>
      <c r="B161" s="9">
        <v>40682</v>
      </c>
      <c r="C161" s="7">
        <v>0.64</v>
      </c>
      <c r="D161" s="7"/>
      <c r="E161" s="7"/>
      <c r="F161" s="7"/>
      <c r="G161" s="7"/>
      <c r="H161" s="7"/>
      <c r="I161" s="7">
        <v>0.22</v>
      </c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>
        <v>1.42</v>
      </c>
      <c r="AS161" s="7"/>
      <c r="AT161" s="7"/>
      <c r="AU161" s="7"/>
      <c r="AV161" s="7"/>
      <c r="AW161" s="7"/>
      <c r="AX161" s="7"/>
      <c r="AY161" s="7"/>
      <c r="AZ161" s="7"/>
      <c r="BA161" s="7"/>
      <c r="BB161" s="8"/>
    </row>
    <row r="162" spans="1:54" x14ac:dyDescent="0.2">
      <c r="A162" s="1"/>
      <c r="B162" s="9"/>
      <c r="C162" s="7">
        <v>1.19</v>
      </c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>
        <v>1.48</v>
      </c>
      <c r="AS162" s="7"/>
      <c r="AT162" s="7"/>
      <c r="AU162" s="7"/>
      <c r="AV162" s="7"/>
      <c r="AW162" s="7"/>
      <c r="AX162" s="7"/>
      <c r="AY162" s="7"/>
      <c r="AZ162" s="7"/>
      <c r="BA162" s="7"/>
      <c r="BB162" s="8"/>
    </row>
    <row r="163" spans="1:54" x14ac:dyDescent="0.2">
      <c r="A163" s="1"/>
      <c r="B163" s="9"/>
      <c r="C163" s="7">
        <v>2.02</v>
      </c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>
        <v>0.8</v>
      </c>
      <c r="AS163" s="7"/>
      <c r="AT163" s="7"/>
      <c r="AU163" s="7"/>
      <c r="AV163" s="7"/>
      <c r="AW163" s="7"/>
      <c r="AX163" s="7"/>
      <c r="AY163" s="7"/>
      <c r="AZ163" s="7"/>
      <c r="BA163" s="7"/>
      <c r="BB163" s="8"/>
    </row>
    <row r="164" spans="1:54" x14ac:dyDescent="0.2">
      <c r="A164" s="1"/>
      <c r="B164" s="9"/>
      <c r="C164" s="7">
        <v>0.39</v>
      </c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  <c r="BA164" s="7"/>
      <c r="BB164" s="8"/>
    </row>
    <row r="165" spans="1:54" x14ac:dyDescent="0.2">
      <c r="A165" s="1"/>
      <c r="B165" s="9"/>
      <c r="C165" s="7">
        <v>1.17</v>
      </c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8"/>
    </row>
    <row r="166" spans="1:54" x14ac:dyDescent="0.2">
      <c r="A166" s="1" t="s">
        <v>59</v>
      </c>
      <c r="B166" s="9">
        <v>41011</v>
      </c>
      <c r="C166" s="7">
        <v>0.68</v>
      </c>
      <c r="D166" s="7" t="s">
        <v>162</v>
      </c>
      <c r="E166" s="7"/>
      <c r="F166" s="7"/>
      <c r="G166" s="7"/>
      <c r="H166" s="7"/>
      <c r="I166" s="7">
        <v>0.19</v>
      </c>
      <c r="J166" s="7" t="s">
        <v>163</v>
      </c>
      <c r="K166" s="7"/>
      <c r="L166" s="7"/>
      <c r="M166" s="7">
        <v>0.95</v>
      </c>
      <c r="N166" s="7" t="s">
        <v>163</v>
      </c>
      <c r="O166" s="7"/>
      <c r="P166" s="7"/>
      <c r="Q166" s="7">
        <v>0.11</v>
      </c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>
        <v>1.36</v>
      </c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8"/>
    </row>
    <row r="167" spans="1:54" x14ac:dyDescent="0.2">
      <c r="A167" s="1"/>
      <c r="B167" s="9"/>
      <c r="C167" s="7">
        <v>0.42</v>
      </c>
      <c r="D167" s="7" t="s">
        <v>162</v>
      </c>
      <c r="E167" s="7"/>
      <c r="F167" s="7"/>
      <c r="G167" s="7"/>
      <c r="H167" s="7"/>
      <c r="I167" s="7"/>
      <c r="J167" s="7"/>
      <c r="K167" s="7"/>
      <c r="L167" s="7"/>
      <c r="M167" s="7">
        <v>1.52</v>
      </c>
      <c r="N167" s="7" t="s">
        <v>163</v>
      </c>
      <c r="O167" s="7"/>
      <c r="P167" s="7"/>
      <c r="Q167" s="7">
        <v>0.56999999999999995</v>
      </c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  <c r="BA167" s="7"/>
      <c r="BB167" s="8"/>
    </row>
    <row r="168" spans="1:54" x14ac:dyDescent="0.2">
      <c r="A168" s="1"/>
      <c r="B168" s="9"/>
      <c r="C168" s="7">
        <v>0.28999999999999998</v>
      </c>
      <c r="D168" s="7" t="s">
        <v>163</v>
      </c>
      <c r="E168" s="7"/>
      <c r="F168" s="7"/>
      <c r="G168" s="7"/>
      <c r="H168" s="7"/>
      <c r="I168" s="7"/>
      <c r="J168" s="7"/>
      <c r="K168" s="7"/>
      <c r="L168" s="7"/>
      <c r="M168" s="7">
        <v>0.43</v>
      </c>
      <c r="N168" s="7" t="s">
        <v>166</v>
      </c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  <c r="BA168" s="7"/>
      <c r="BB168" s="8"/>
    </row>
    <row r="169" spans="1:54" x14ac:dyDescent="0.2">
      <c r="A169" s="1"/>
      <c r="B169" s="9"/>
      <c r="C169" s="7">
        <v>0.52</v>
      </c>
      <c r="D169" s="7" t="s">
        <v>162</v>
      </c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  <c r="BA169" s="7"/>
      <c r="BB169" s="8"/>
    </row>
    <row r="170" spans="1:54" x14ac:dyDescent="0.2">
      <c r="A170" s="1"/>
      <c r="B170" s="9"/>
      <c r="C170" s="7">
        <v>1.4</v>
      </c>
      <c r="D170" s="7" t="s">
        <v>164</v>
      </c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8"/>
    </row>
    <row r="171" spans="1:54" x14ac:dyDescent="0.2">
      <c r="A171" s="1"/>
      <c r="B171" s="9"/>
      <c r="C171" s="7">
        <v>0.76</v>
      </c>
      <c r="D171" s="7" t="s">
        <v>165</v>
      </c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8"/>
    </row>
    <row r="172" spans="1:54" x14ac:dyDescent="0.2">
      <c r="A172" s="1"/>
      <c r="B172" s="9"/>
      <c r="C172" s="7">
        <v>0.19</v>
      </c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  <c r="BA172" s="7"/>
      <c r="BB172" s="8"/>
    </row>
    <row r="173" spans="1:54" x14ac:dyDescent="0.2">
      <c r="A173" s="1"/>
      <c r="B173" s="9"/>
      <c r="C173" s="7">
        <v>0.51</v>
      </c>
      <c r="D173" s="7" t="s">
        <v>163</v>
      </c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  <c r="BA173" s="7"/>
      <c r="BB173" s="8"/>
    </row>
    <row r="174" spans="1:54" x14ac:dyDescent="0.2">
      <c r="A174" s="34" t="s">
        <v>60</v>
      </c>
      <c r="B174" s="9">
        <v>39071</v>
      </c>
      <c r="C174" s="7">
        <v>3.1</v>
      </c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>
        <v>0.32</v>
      </c>
      <c r="AU174" s="7">
        <v>4.29</v>
      </c>
      <c r="AV174" s="7"/>
      <c r="AW174" s="7"/>
      <c r="AX174" s="7">
        <v>1.45</v>
      </c>
      <c r="AY174" s="7">
        <v>0.84</v>
      </c>
      <c r="AZ174" s="7"/>
      <c r="BA174" s="7"/>
      <c r="BB174" s="8"/>
    </row>
    <row r="175" spans="1:54" x14ac:dyDescent="0.2">
      <c r="A175" s="1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>
        <v>1.65</v>
      </c>
      <c r="AV175" s="7"/>
      <c r="AW175" s="7"/>
      <c r="AX175" s="7"/>
      <c r="AY175" s="7"/>
      <c r="AZ175" s="7"/>
      <c r="BA175" s="7"/>
      <c r="BB175" s="8"/>
    </row>
    <row r="176" spans="1:54" x14ac:dyDescent="0.2">
      <c r="A176" s="1" t="s">
        <v>61</v>
      </c>
      <c r="B176" s="9">
        <v>42203</v>
      </c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>
        <v>0.36199999999999999</v>
      </c>
      <c r="N176" s="7"/>
      <c r="O176" s="7">
        <v>0.70499999999999996</v>
      </c>
      <c r="P176" s="7"/>
      <c r="Q176" s="7">
        <v>7.0000000000000007E-2</v>
      </c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>
        <v>0.39300000000000002</v>
      </c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8"/>
    </row>
    <row r="177" spans="1:57" x14ac:dyDescent="0.2">
      <c r="A177" s="1"/>
      <c r="B177" s="9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>
        <v>0.30599999999999999</v>
      </c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  <c r="BA177" s="7"/>
      <c r="BB177" s="8"/>
    </row>
    <row r="178" spans="1:57" x14ac:dyDescent="0.2">
      <c r="A178" s="1"/>
      <c r="B178" s="9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>
        <v>0.32</v>
      </c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  <c r="BA178" s="7"/>
      <c r="BB178" s="8"/>
    </row>
    <row r="179" spans="1:57" x14ac:dyDescent="0.2">
      <c r="A179" s="1"/>
      <c r="B179" s="9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>
        <v>0.55000000000000004</v>
      </c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  <c r="BA179" s="7"/>
      <c r="BB179" s="8"/>
    </row>
    <row r="180" spans="1:57" x14ac:dyDescent="0.2">
      <c r="A180" s="34" t="s">
        <v>62</v>
      </c>
      <c r="B180" s="9">
        <v>39079</v>
      </c>
      <c r="C180" s="7">
        <v>1.86</v>
      </c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>
        <v>5.47</v>
      </c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>
        <v>1.19</v>
      </c>
      <c r="AR180" s="7"/>
      <c r="AS180" s="7">
        <v>0.09</v>
      </c>
      <c r="AT180" s="7">
        <v>0.1</v>
      </c>
      <c r="AU180" s="7"/>
      <c r="AV180" s="7"/>
      <c r="AW180" s="7">
        <v>1.1000000000000001</v>
      </c>
      <c r="AX180" s="7">
        <v>2.82</v>
      </c>
      <c r="AY180" s="7">
        <v>1.1299999999999999</v>
      </c>
      <c r="AZ180" s="7"/>
      <c r="BA180" s="7"/>
      <c r="BB180" s="8"/>
    </row>
    <row r="181" spans="1:57" x14ac:dyDescent="0.2">
      <c r="A181" s="1" t="s">
        <v>63</v>
      </c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  <c r="BA181" s="7"/>
      <c r="BB181" s="8"/>
    </row>
    <row r="182" spans="1:57" x14ac:dyDescent="0.2">
      <c r="A182" s="4" t="s">
        <v>89</v>
      </c>
      <c r="C182" s="3">
        <f>SUM(C3:C181)</f>
        <v>144.78789999999998</v>
      </c>
      <c r="I182" s="3">
        <f>SUM(I3:I181)</f>
        <v>6.0500000000000007</v>
      </c>
      <c r="M182" s="3">
        <f>SUM(M3:M181)</f>
        <v>16.617999999999999</v>
      </c>
      <c r="O182" s="3">
        <f>SUM(O3:O181)</f>
        <v>3.6749999999999998</v>
      </c>
      <c r="Q182" s="3">
        <f>SUM(Q3:Q181)</f>
        <v>4.1116999999999999</v>
      </c>
      <c r="S182" s="3">
        <f>SUM(S3:S181)</f>
        <v>17.764399999999995</v>
      </c>
      <c r="U182" s="3">
        <f>SUM(U3:U181)</f>
        <v>7.9911599999999998</v>
      </c>
      <c r="W182" s="3">
        <f>SUM(W3:W181)</f>
        <v>19.11</v>
      </c>
      <c r="Y182" s="3">
        <f t="shared" ref="Y182" si="0">SUM(Y3:Y181)</f>
        <v>1.06</v>
      </c>
      <c r="BB182" s="3">
        <f>SUM(BB3:BB181)</f>
        <v>0.49</v>
      </c>
      <c r="BC182" s="3"/>
      <c r="BD182" s="3"/>
      <c r="BE182" s="3"/>
    </row>
    <row r="187" spans="1:57" x14ac:dyDescent="0.2">
      <c r="A187" s="35" t="s">
        <v>167</v>
      </c>
    </row>
  </sheetData>
  <mergeCells count="2">
    <mergeCell ref="BB1:BC1"/>
    <mergeCell ref="I1:AD1"/>
  </mergeCells>
  <pageMargins left="0" right="0" top="0.39409448818897641" bottom="0.39409448818897641" header="0" footer="0"/>
  <pageSetup paperSize="9" orientation="portrait" r:id="rId1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2"/>
  <sheetViews>
    <sheetView tabSelected="1" topLeftCell="C1" zoomScale="70" zoomScaleNormal="70" workbookViewId="0">
      <selection activeCell="F2" sqref="F2"/>
    </sheetView>
  </sheetViews>
  <sheetFormatPr defaultRowHeight="14.25" x14ac:dyDescent="0.2"/>
  <cols>
    <col min="1" max="1" width="20.625" style="3" bestFit="1" customWidth="1"/>
    <col min="2" max="2" width="7.75" style="3" customWidth="1"/>
    <col min="3" max="3" width="7.875" style="3" customWidth="1"/>
    <col min="4" max="6" width="10.375" style="3" customWidth="1"/>
    <col min="7" max="8" width="11.5" customWidth="1"/>
    <col min="9" max="11" width="10.625" customWidth="1"/>
    <col min="12" max="12" width="17.375" customWidth="1"/>
    <col min="13" max="13" width="13" customWidth="1"/>
    <col min="14" max="14" width="14.875" customWidth="1"/>
    <col min="15" max="15" width="12.75" customWidth="1"/>
    <col min="16" max="17" width="10.875" customWidth="1"/>
    <col min="18" max="19" width="12.25" customWidth="1"/>
    <col min="20" max="20" width="8.5" customWidth="1"/>
    <col min="21" max="22" width="7.5" customWidth="1"/>
    <col min="23" max="23" width="9" customWidth="1"/>
    <col min="24" max="25" width="9.875" customWidth="1"/>
    <col min="26" max="27" width="8.75" customWidth="1"/>
    <col min="28" max="28" width="8.5" customWidth="1"/>
    <col min="29" max="29" width="10.75" customWidth="1"/>
    <col min="30" max="30" width="8.5" customWidth="1"/>
    <col min="31" max="31" width="14" customWidth="1"/>
  </cols>
  <sheetData>
    <row r="1" spans="1:31" x14ac:dyDescent="0.2">
      <c r="A1" s="2"/>
      <c r="B1" s="66"/>
      <c r="C1" s="67"/>
      <c r="D1" s="68"/>
      <c r="E1" s="25"/>
      <c r="F1" s="25"/>
      <c r="G1" s="72" t="s">
        <v>143</v>
      </c>
      <c r="H1" s="73"/>
      <c r="I1" s="73"/>
      <c r="J1" s="73"/>
      <c r="K1" s="73"/>
      <c r="L1" s="73"/>
      <c r="M1" s="67"/>
      <c r="N1" s="67"/>
      <c r="O1" s="68"/>
      <c r="P1" s="60" t="s">
        <v>176</v>
      </c>
      <c r="Q1" s="61"/>
      <c r="R1" s="61"/>
      <c r="S1" s="61"/>
      <c r="T1" s="62"/>
      <c r="U1" s="69" t="s">
        <v>147</v>
      </c>
      <c r="V1" s="70"/>
      <c r="W1" s="70"/>
      <c r="X1" s="71"/>
      <c r="Y1" s="32"/>
      <c r="Z1" s="63" t="s">
        <v>141</v>
      </c>
      <c r="AA1" s="64"/>
      <c r="AB1" s="64"/>
      <c r="AC1" s="64"/>
      <c r="AD1" s="64"/>
      <c r="AE1" s="65"/>
    </row>
    <row r="2" spans="1:31" ht="70.5" customHeight="1" x14ac:dyDescent="0.2">
      <c r="A2" s="22" t="s">
        <v>64</v>
      </c>
      <c r="B2" s="30" t="s">
        <v>153</v>
      </c>
      <c r="C2" s="30" t="s">
        <v>154</v>
      </c>
      <c r="D2" s="30" t="s">
        <v>155</v>
      </c>
      <c r="E2" s="30" t="s">
        <v>156</v>
      </c>
      <c r="F2" s="30" t="s">
        <v>157</v>
      </c>
      <c r="G2" s="26" t="s">
        <v>151</v>
      </c>
      <c r="H2" s="26" t="s">
        <v>150</v>
      </c>
      <c r="I2" s="26" t="s">
        <v>152</v>
      </c>
      <c r="J2" s="26" t="s">
        <v>158</v>
      </c>
      <c r="K2" s="26" t="s">
        <v>159</v>
      </c>
      <c r="L2" s="26" t="s">
        <v>142</v>
      </c>
      <c r="M2" s="26" t="s">
        <v>178</v>
      </c>
      <c r="N2" s="26" t="s">
        <v>177</v>
      </c>
      <c r="O2" s="26" t="s">
        <v>179</v>
      </c>
      <c r="P2" s="28" t="s">
        <v>146</v>
      </c>
      <c r="Q2" s="28" t="s">
        <v>150</v>
      </c>
      <c r="R2" s="28" t="s">
        <v>144</v>
      </c>
      <c r="S2" s="28" t="s">
        <v>158</v>
      </c>
      <c r="T2" s="28" t="s">
        <v>145</v>
      </c>
      <c r="U2" s="27" t="s">
        <v>148</v>
      </c>
      <c r="V2" s="27" t="s">
        <v>150</v>
      </c>
      <c r="W2" s="27" t="s">
        <v>149</v>
      </c>
      <c r="X2" s="27" t="s">
        <v>158</v>
      </c>
      <c r="Y2" s="27" t="s">
        <v>160</v>
      </c>
      <c r="Z2" s="29" t="s">
        <v>148</v>
      </c>
      <c r="AA2" s="29" t="s">
        <v>150</v>
      </c>
      <c r="AB2" s="29" t="s">
        <v>149</v>
      </c>
      <c r="AC2" s="29" t="s">
        <v>158</v>
      </c>
      <c r="AD2" s="29" t="s">
        <v>160</v>
      </c>
      <c r="AE2" s="29" t="s">
        <v>141</v>
      </c>
    </row>
    <row r="3" spans="1:31" s="41" customFormat="1" x14ac:dyDescent="0.2">
      <c r="A3" s="40" t="s">
        <v>0</v>
      </c>
      <c r="B3" s="40"/>
      <c r="C3" s="40"/>
      <c r="D3" s="40"/>
      <c r="E3" s="40"/>
      <c r="F3" s="40"/>
      <c r="G3" s="38"/>
      <c r="H3" s="38"/>
      <c r="I3" s="38">
        <v>4.8</v>
      </c>
      <c r="J3" s="38"/>
      <c r="K3" s="38"/>
      <c r="L3" s="38">
        <v>0.72</v>
      </c>
      <c r="M3" s="43">
        <v>1</v>
      </c>
      <c r="N3" s="43">
        <v>5</v>
      </c>
      <c r="O3" s="43">
        <v>6</v>
      </c>
      <c r="P3" s="38">
        <v>1.36</v>
      </c>
      <c r="Q3" s="38">
        <v>9.1</v>
      </c>
      <c r="R3" s="38">
        <v>0.77</v>
      </c>
      <c r="S3" s="38">
        <v>56.6</v>
      </c>
      <c r="T3" s="38"/>
      <c r="U3" s="38"/>
      <c r="V3" s="38"/>
      <c r="W3" s="38"/>
      <c r="X3" s="38"/>
      <c r="Y3" s="38"/>
      <c r="Z3" s="38">
        <v>0.35</v>
      </c>
      <c r="AA3" s="38">
        <v>2.2999999999999998</v>
      </c>
      <c r="AB3" s="38">
        <v>1.19</v>
      </c>
      <c r="AC3" s="38"/>
      <c r="AD3" s="38"/>
      <c r="AE3" s="38"/>
    </row>
    <row r="4" spans="1:31" s="41" customFormat="1" x14ac:dyDescent="0.2">
      <c r="A4" s="40" t="s">
        <v>1</v>
      </c>
      <c r="B4" s="40"/>
      <c r="C4" s="40"/>
      <c r="D4" s="40"/>
      <c r="E4" s="40"/>
      <c r="F4" s="40"/>
      <c r="G4" s="38"/>
      <c r="H4" s="38"/>
      <c r="I4" s="38">
        <v>0</v>
      </c>
      <c r="J4" s="38"/>
      <c r="K4" s="38"/>
      <c r="L4" s="38">
        <v>0.3</v>
      </c>
      <c r="M4" s="43">
        <v>1</v>
      </c>
      <c r="N4" s="43">
        <v>2</v>
      </c>
      <c r="O4" s="43">
        <v>2</v>
      </c>
      <c r="P4" s="38">
        <v>2.2599999999999998</v>
      </c>
      <c r="Q4" s="38">
        <v>28.1</v>
      </c>
      <c r="R4" s="38">
        <v>0</v>
      </c>
      <c r="S4" s="38">
        <v>0</v>
      </c>
      <c r="T4" s="38"/>
      <c r="U4" s="38"/>
      <c r="V4" s="38"/>
      <c r="W4" s="38"/>
      <c r="X4" s="38"/>
      <c r="Y4" s="38"/>
      <c r="Z4" s="38">
        <v>0.65</v>
      </c>
      <c r="AA4" s="38">
        <v>8.1</v>
      </c>
      <c r="AB4" s="38">
        <v>0</v>
      </c>
      <c r="AC4" s="38"/>
      <c r="AD4" s="38"/>
      <c r="AE4" s="38"/>
    </row>
    <row r="5" spans="1:31" s="46" customFormat="1" x14ac:dyDescent="0.2">
      <c r="A5" s="44" t="s">
        <v>2</v>
      </c>
      <c r="B5" s="44"/>
      <c r="C5" s="44"/>
      <c r="D5" s="44"/>
      <c r="E5" s="44"/>
      <c r="F5" s="44"/>
      <c r="G5" s="45"/>
      <c r="H5" s="45"/>
      <c r="I5" s="45">
        <v>8.25</v>
      </c>
      <c r="J5" s="45"/>
      <c r="K5" s="45"/>
      <c r="L5" s="45">
        <v>1.6</v>
      </c>
      <c r="M5" s="45">
        <v>3</v>
      </c>
      <c r="N5" s="45">
        <v>11</v>
      </c>
      <c r="O5" s="45">
        <v>13</v>
      </c>
      <c r="P5" s="45">
        <v>4.67</v>
      </c>
      <c r="Q5" s="45">
        <v>11.4</v>
      </c>
      <c r="R5" s="45">
        <v>1.72</v>
      </c>
      <c r="S5" s="45">
        <v>36.799999999999997</v>
      </c>
      <c r="T5" s="45"/>
      <c r="U5" s="45"/>
      <c r="V5" s="45"/>
      <c r="W5" s="45"/>
      <c r="X5" s="45"/>
      <c r="Y5" s="45"/>
      <c r="Z5" s="45">
        <v>0.41</v>
      </c>
      <c r="AA5" s="45">
        <v>1</v>
      </c>
      <c r="AB5" s="45">
        <v>2.88</v>
      </c>
      <c r="AC5" s="45"/>
      <c r="AD5" s="45"/>
      <c r="AE5" s="45"/>
    </row>
    <row r="6" spans="1:31" s="41" customFormat="1" x14ac:dyDescent="0.2">
      <c r="A6" s="40" t="s">
        <v>3</v>
      </c>
      <c r="B6" s="40"/>
      <c r="C6" s="40"/>
      <c r="D6" s="40"/>
      <c r="E6" s="40"/>
      <c r="F6" s="40"/>
      <c r="G6" s="38"/>
      <c r="H6" s="38"/>
      <c r="I6" s="38">
        <v>0</v>
      </c>
      <c r="J6" s="38"/>
      <c r="K6" s="38"/>
      <c r="L6" s="38">
        <v>0.5</v>
      </c>
      <c r="M6" s="43">
        <v>3</v>
      </c>
      <c r="N6" s="43">
        <v>3</v>
      </c>
      <c r="O6" s="43">
        <v>3</v>
      </c>
      <c r="P6" s="38">
        <v>0.56000000000000005</v>
      </c>
      <c r="Q6" s="38">
        <v>5.3</v>
      </c>
      <c r="R6" s="38">
        <v>0</v>
      </c>
      <c r="S6" s="38">
        <v>0</v>
      </c>
      <c r="T6" s="38"/>
      <c r="U6" s="38"/>
      <c r="V6" s="38"/>
      <c r="W6" s="38"/>
      <c r="X6" s="38"/>
      <c r="Y6" s="38"/>
      <c r="Z6" s="38">
        <v>0.03</v>
      </c>
      <c r="AA6" s="38">
        <v>0.3</v>
      </c>
      <c r="AB6" s="38">
        <v>0</v>
      </c>
      <c r="AC6" s="38"/>
      <c r="AD6" s="38"/>
      <c r="AE6" s="38"/>
    </row>
    <row r="7" spans="1:31" s="46" customFormat="1" x14ac:dyDescent="0.2">
      <c r="A7" s="44" t="s">
        <v>4</v>
      </c>
      <c r="B7" s="44"/>
      <c r="C7" s="44"/>
      <c r="D7" s="44"/>
      <c r="E7" s="44"/>
      <c r="F7" s="44"/>
      <c r="G7" s="45"/>
      <c r="H7" s="45"/>
      <c r="I7" s="45">
        <v>0</v>
      </c>
      <c r="J7" s="45"/>
      <c r="K7" s="45"/>
      <c r="L7" s="45">
        <v>0.8</v>
      </c>
      <c r="M7" s="45">
        <v>3</v>
      </c>
      <c r="N7" s="45">
        <v>5</v>
      </c>
      <c r="O7" s="45">
        <v>6</v>
      </c>
      <c r="P7" s="45">
        <v>2.21</v>
      </c>
      <c r="Q7" s="45">
        <v>9.6999999999999993</v>
      </c>
      <c r="R7" s="45">
        <v>0</v>
      </c>
      <c r="S7" s="45">
        <v>0</v>
      </c>
      <c r="T7" s="45"/>
      <c r="U7" s="45"/>
      <c r="V7" s="45"/>
      <c r="W7" s="45"/>
      <c r="X7" s="45"/>
      <c r="Y7" s="45"/>
      <c r="Z7" s="45">
        <v>0.35</v>
      </c>
      <c r="AA7" s="45">
        <v>1.5</v>
      </c>
      <c r="AB7" s="45">
        <v>0</v>
      </c>
      <c r="AC7" s="45"/>
      <c r="AD7" s="45"/>
      <c r="AE7" s="45"/>
    </row>
    <row r="8" spans="1:31" s="41" customFormat="1" x14ac:dyDescent="0.2">
      <c r="A8" s="40" t="s">
        <v>5</v>
      </c>
      <c r="B8" s="40"/>
      <c r="C8" s="40"/>
      <c r="D8" s="40"/>
      <c r="E8" s="40"/>
      <c r="F8" s="40"/>
      <c r="G8" s="38"/>
      <c r="H8" s="38"/>
      <c r="I8" s="38">
        <v>8.7899999999999991</v>
      </c>
      <c r="J8" s="38"/>
      <c r="K8" s="38"/>
      <c r="L8" s="38">
        <v>4.0999999999999996</v>
      </c>
      <c r="M8" s="43">
        <v>10</v>
      </c>
      <c r="N8" s="43">
        <v>15</v>
      </c>
      <c r="O8" s="43">
        <v>25</v>
      </c>
      <c r="P8" s="38">
        <v>15.57</v>
      </c>
      <c r="Q8" s="38">
        <v>29.4</v>
      </c>
      <c r="R8" s="38">
        <v>6.67</v>
      </c>
      <c r="S8" s="38">
        <v>42.8</v>
      </c>
      <c r="T8" s="38"/>
      <c r="U8" s="38"/>
      <c r="V8" s="38"/>
      <c r="W8" s="38"/>
      <c r="X8" s="38"/>
      <c r="Y8" s="38"/>
      <c r="Z8" s="38">
        <v>2.17</v>
      </c>
      <c r="AA8" s="38">
        <v>4.0999999999999996</v>
      </c>
      <c r="AB8" s="38">
        <v>2.23</v>
      </c>
      <c r="AC8" s="38"/>
      <c r="AD8" s="38"/>
      <c r="AE8" s="38"/>
    </row>
    <row r="9" spans="1:31" x14ac:dyDescent="0.2">
      <c r="A9" s="23" t="s">
        <v>6</v>
      </c>
      <c r="B9" s="23">
        <v>29</v>
      </c>
      <c r="C9" s="23">
        <v>0</v>
      </c>
      <c r="D9" s="23">
        <v>2.68</v>
      </c>
      <c r="E9" s="23">
        <v>9.23</v>
      </c>
      <c r="F9" s="23">
        <v>0</v>
      </c>
      <c r="G9" s="31">
        <v>18.21</v>
      </c>
      <c r="H9" s="31">
        <v>62.8</v>
      </c>
      <c r="I9" s="24">
        <v>2.68</v>
      </c>
      <c r="J9" s="24">
        <v>0</v>
      </c>
      <c r="K9" s="24">
        <v>0</v>
      </c>
      <c r="L9" s="24">
        <v>0</v>
      </c>
      <c r="M9" s="24">
        <v>2</v>
      </c>
      <c r="N9" s="24">
        <v>3</v>
      </c>
      <c r="O9" s="24">
        <v>5</v>
      </c>
      <c r="P9" s="31">
        <v>0</v>
      </c>
      <c r="Q9" s="31">
        <v>11</v>
      </c>
      <c r="R9" s="24">
        <v>0</v>
      </c>
      <c r="S9" s="24">
        <v>0</v>
      </c>
      <c r="T9" s="24">
        <v>0</v>
      </c>
      <c r="U9" s="31">
        <v>3.19</v>
      </c>
      <c r="V9" s="31">
        <v>11</v>
      </c>
      <c r="W9" s="24">
        <v>0</v>
      </c>
      <c r="X9" s="24">
        <v>0</v>
      </c>
      <c r="Y9" s="24">
        <v>0</v>
      </c>
      <c r="Z9" s="31">
        <v>0.4</v>
      </c>
      <c r="AA9" s="31">
        <v>1.36</v>
      </c>
      <c r="AB9" s="24">
        <v>0</v>
      </c>
      <c r="AC9" s="24">
        <v>0</v>
      </c>
      <c r="AD9" s="24">
        <v>0</v>
      </c>
      <c r="AE9" s="24">
        <v>0</v>
      </c>
    </row>
    <row r="10" spans="1:31" x14ac:dyDescent="0.2">
      <c r="A10" s="23" t="s">
        <v>7</v>
      </c>
      <c r="B10" s="23">
        <v>55.2</v>
      </c>
      <c r="C10" s="23">
        <v>0.89</v>
      </c>
      <c r="D10" s="23">
        <v>6.89</v>
      </c>
      <c r="E10" s="23">
        <v>11.48</v>
      </c>
      <c r="F10" s="23">
        <v>11.48</v>
      </c>
      <c r="G10" s="31">
        <v>27.65</v>
      </c>
      <c r="H10" s="31">
        <v>50.1</v>
      </c>
      <c r="I10" s="24">
        <v>1.88</v>
      </c>
      <c r="J10" s="24">
        <v>4.34</v>
      </c>
      <c r="K10" s="24">
        <v>0</v>
      </c>
      <c r="L10" s="24">
        <v>0</v>
      </c>
      <c r="M10" s="24">
        <v>2</v>
      </c>
      <c r="N10" s="24">
        <v>4</v>
      </c>
      <c r="O10" s="24">
        <v>6</v>
      </c>
      <c r="P10" s="31">
        <v>0</v>
      </c>
      <c r="Q10" s="31">
        <v>0</v>
      </c>
      <c r="R10" s="24">
        <v>0.37</v>
      </c>
      <c r="S10" s="24">
        <v>15.15</v>
      </c>
      <c r="T10" s="24">
        <v>0</v>
      </c>
      <c r="U10" s="31">
        <v>11.21</v>
      </c>
      <c r="V10" s="31">
        <v>20.309999999999999</v>
      </c>
      <c r="W10" s="24">
        <v>0</v>
      </c>
      <c r="X10" s="24">
        <v>0</v>
      </c>
      <c r="Y10" s="24">
        <v>0</v>
      </c>
      <c r="Z10" s="31">
        <v>0.43</v>
      </c>
      <c r="AA10" s="31">
        <v>0.77</v>
      </c>
      <c r="AB10" s="24">
        <v>0</v>
      </c>
      <c r="AC10" s="24">
        <v>0</v>
      </c>
      <c r="AD10" s="24">
        <v>0</v>
      </c>
      <c r="AE10" s="24"/>
    </row>
    <row r="11" spans="1:31" x14ac:dyDescent="0.2">
      <c r="A11" s="23" t="s">
        <v>8</v>
      </c>
      <c r="B11" s="23">
        <v>50.6</v>
      </c>
      <c r="C11" s="23">
        <v>0</v>
      </c>
      <c r="D11" s="23">
        <v>0</v>
      </c>
      <c r="E11" s="23">
        <v>0</v>
      </c>
      <c r="F11" s="23">
        <v>0</v>
      </c>
      <c r="G11" s="31">
        <v>18.489999999999998</v>
      </c>
      <c r="H11" s="31">
        <v>36.549999999999997</v>
      </c>
      <c r="I11" s="24">
        <v>0</v>
      </c>
      <c r="J11" s="24">
        <v>0</v>
      </c>
      <c r="K11" s="24">
        <v>10.32</v>
      </c>
      <c r="L11" s="24">
        <v>0</v>
      </c>
      <c r="M11" s="24">
        <v>3</v>
      </c>
      <c r="N11" s="24">
        <v>5</v>
      </c>
      <c r="O11" s="24">
        <v>8</v>
      </c>
      <c r="P11" s="31">
        <v>3.56</v>
      </c>
      <c r="Q11" s="31">
        <v>7.04</v>
      </c>
      <c r="R11" s="24">
        <v>0</v>
      </c>
      <c r="S11" s="24">
        <v>0</v>
      </c>
      <c r="T11" s="24">
        <v>0</v>
      </c>
      <c r="U11" s="31">
        <v>5.37</v>
      </c>
      <c r="V11" s="31">
        <v>10.6</v>
      </c>
      <c r="W11" s="24">
        <v>0</v>
      </c>
      <c r="X11" s="24">
        <v>0</v>
      </c>
      <c r="Y11" s="24">
        <v>6.67</v>
      </c>
      <c r="Z11" s="31">
        <v>0.68</v>
      </c>
      <c r="AA11" s="31">
        <v>1.35</v>
      </c>
      <c r="AB11" s="24">
        <v>0</v>
      </c>
      <c r="AC11" s="24">
        <v>0</v>
      </c>
      <c r="AD11" s="24">
        <v>0.63</v>
      </c>
      <c r="AE11" s="24"/>
    </row>
    <row r="12" spans="1:31" x14ac:dyDescent="0.2">
      <c r="A12" s="23" t="s">
        <v>9</v>
      </c>
      <c r="B12" s="23">
        <v>32.450000000000003</v>
      </c>
      <c r="C12" s="23">
        <v>2.17</v>
      </c>
      <c r="D12" s="23">
        <v>10.199999999999999</v>
      </c>
      <c r="E12" s="23">
        <v>38.1</v>
      </c>
      <c r="F12" s="23">
        <v>17.53</v>
      </c>
      <c r="G12" s="31">
        <v>16.309999999999999</v>
      </c>
      <c r="H12" s="31">
        <v>50.25</v>
      </c>
      <c r="I12" s="24">
        <v>5.66</v>
      </c>
      <c r="J12" s="24">
        <v>0</v>
      </c>
      <c r="K12" s="24">
        <v>0</v>
      </c>
      <c r="L12" s="24">
        <v>0</v>
      </c>
      <c r="M12" s="24">
        <v>1</v>
      </c>
      <c r="N12" s="24">
        <v>2</v>
      </c>
      <c r="O12" s="24">
        <v>3</v>
      </c>
      <c r="P12" s="31">
        <v>0</v>
      </c>
      <c r="Q12" s="31">
        <v>0</v>
      </c>
      <c r="R12" s="24">
        <v>1.27</v>
      </c>
      <c r="S12" s="24">
        <v>0</v>
      </c>
      <c r="T12" s="24">
        <v>0</v>
      </c>
      <c r="U12" s="31">
        <v>3.67</v>
      </c>
      <c r="V12" s="31">
        <v>11.3</v>
      </c>
      <c r="W12" s="24">
        <v>0.39</v>
      </c>
      <c r="X12" s="24">
        <v>0</v>
      </c>
      <c r="Y12" s="24">
        <v>0</v>
      </c>
      <c r="Z12" s="31">
        <v>1.83</v>
      </c>
      <c r="AA12" s="31">
        <v>5.64</v>
      </c>
      <c r="AB12" s="24">
        <v>1.49</v>
      </c>
      <c r="AC12" s="24">
        <v>0</v>
      </c>
      <c r="AD12" s="24">
        <v>0</v>
      </c>
      <c r="AE12" s="24">
        <v>0</v>
      </c>
    </row>
    <row r="13" spans="1:31" s="46" customFormat="1" x14ac:dyDescent="0.2">
      <c r="A13" s="44" t="s">
        <v>10</v>
      </c>
      <c r="B13" s="44"/>
      <c r="C13" s="44"/>
      <c r="D13" s="44"/>
      <c r="E13" s="44"/>
      <c r="F13" s="44"/>
      <c r="G13" s="45"/>
      <c r="H13" s="45"/>
      <c r="I13" s="45">
        <v>17.11</v>
      </c>
      <c r="J13" s="45"/>
      <c r="K13" s="45"/>
      <c r="L13" s="45">
        <v>4.5</v>
      </c>
      <c r="M13" s="45">
        <v>10</v>
      </c>
      <c r="N13" s="45">
        <v>15</v>
      </c>
      <c r="O13" s="45">
        <v>25</v>
      </c>
      <c r="P13" s="45">
        <v>14.97</v>
      </c>
      <c r="Q13" s="45">
        <v>14.2</v>
      </c>
      <c r="R13" s="45">
        <v>4.0599999999999996</v>
      </c>
      <c r="S13" s="45">
        <v>27.1</v>
      </c>
      <c r="T13" s="45"/>
      <c r="U13" s="45"/>
      <c r="V13" s="45"/>
      <c r="W13" s="45"/>
      <c r="X13" s="45"/>
      <c r="Y13" s="45"/>
      <c r="Z13" s="45">
        <v>4.5</v>
      </c>
      <c r="AA13" s="45">
        <v>4.3</v>
      </c>
      <c r="AB13" s="45">
        <v>0</v>
      </c>
      <c r="AC13" s="45"/>
      <c r="AD13" s="45"/>
      <c r="AE13" s="45"/>
    </row>
    <row r="14" spans="1:31" s="41" customFormat="1" x14ac:dyDescent="0.2">
      <c r="A14" s="40" t="s">
        <v>11</v>
      </c>
      <c r="B14" s="40"/>
      <c r="C14" s="40"/>
      <c r="D14" s="40"/>
      <c r="E14" s="40"/>
      <c r="F14" s="40"/>
      <c r="G14" s="38"/>
      <c r="H14" s="38"/>
      <c r="I14" s="38">
        <v>1.41</v>
      </c>
      <c r="J14" s="38"/>
      <c r="K14" s="38"/>
      <c r="L14" s="38">
        <v>1</v>
      </c>
      <c r="M14" s="43">
        <v>2</v>
      </c>
      <c r="N14" s="43">
        <v>3</v>
      </c>
      <c r="O14" s="43">
        <v>6</v>
      </c>
      <c r="P14" s="38">
        <v>8.4</v>
      </c>
      <c r="Q14" s="38">
        <v>28.9</v>
      </c>
      <c r="R14" s="38">
        <v>0.48</v>
      </c>
      <c r="S14" s="38">
        <v>5.7</v>
      </c>
      <c r="T14" s="38"/>
      <c r="U14" s="38"/>
      <c r="V14" s="38"/>
      <c r="W14" s="38"/>
      <c r="X14" s="38"/>
      <c r="Y14" s="38"/>
      <c r="Z14" s="38">
        <v>0.17</v>
      </c>
      <c r="AA14" s="38">
        <v>2</v>
      </c>
      <c r="AB14" s="38">
        <v>0</v>
      </c>
      <c r="AC14" s="38"/>
      <c r="AD14" s="38"/>
      <c r="AE14" s="38"/>
    </row>
    <row r="15" spans="1:31" s="46" customFormat="1" x14ac:dyDescent="0.2">
      <c r="A15" s="44" t="s">
        <v>12</v>
      </c>
      <c r="B15" s="44"/>
      <c r="C15" s="44"/>
      <c r="D15" s="44"/>
      <c r="E15" s="44"/>
      <c r="F15" s="44"/>
      <c r="G15" s="45"/>
      <c r="H15" s="45"/>
      <c r="I15" s="45">
        <v>35.020000000000003</v>
      </c>
      <c r="J15" s="45"/>
      <c r="K15" s="45"/>
      <c r="L15" s="45">
        <v>13.3</v>
      </c>
      <c r="M15" s="45">
        <v>31</v>
      </c>
      <c r="N15" s="45">
        <v>49</v>
      </c>
      <c r="O15" s="45">
        <v>75</v>
      </c>
      <c r="P15" s="45">
        <v>31.92</v>
      </c>
      <c r="Q15" s="45">
        <v>13.4</v>
      </c>
      <c r="R15" s="45">
        <v>14.38</v>
      </c>
      <c r="S15" s="45">
        <v>45</v>
      </c>
      <c r="T15" s="45"/>
      <c r="U15" s="45"/>
      <c r="V15" s="45"/>
      <c r="W15" s="45"/>
      <c r="X15" s="45"/>
      <c r="Y15" s="45"/>
      <c r="Z15" s="45">
        <v>15.04</v>
      </c>
      <c r="AA15" s="45">
        <v>6.3</v>
      </c>
      <c r="AB15" s="45">
        <v>0</v>
      </c>
      <c r="AC15" s="45"/>
      <c r="AD15" s="45"/>
      <c r="AE15" s="45"/>
    </row>
    <row r="16" spans="1:31" x14ac:dyDescent="0.2">
      <c r="A16" s="23" t="s">
        <v>13</v>
      </c>
      <c r="B16" s="23">
        <v>17.579999999999998</v>
      </c>
      <c r="C16" s="23">
        <v>0.26</v>
      </c>
      <c r="D16" s="23">
        <v>7.27</v>
      </c>
      <c r="E16" s="23">
        <v>42.83</v>
      </c>
      <c r="F16" s="23">
        <v>3.5</v>
      </c>
      <c r="G16" s="31">
        <v>9.65</v>
      </c>
      <c r="H16" s="31">
        <v>54.89</v>
      </c>
      <c r="I16" s="24">
        <v>4.5</v>
      </c>
      <c r="J16" s="24">
        <v>0</v>
      </c>
      <c r="K16" s="24">
        <v>0</v>
      </c>
      <c r="L16" s="24">
        <v>0</v>
      </c>
      <c r="M16" s="24">
        <v>1</v>
      </c>
      <c r="N16" s="24">
        <v>1</v>
      </c>
      <c r="O16" s="24">
        <v>2</v>
      </c>
      <c r="P16" s="31">
        <v>0</v>
      </c>
      <c r="Q16" s="31">
        <v>0</v>
      </c>
      <c r="R16" s="24">
        <v>0</v>
      </c>
      <c r="S16" s="24">
        <v>0</v>
      </c>
      <c r="T16" s="24">
        <v>0</v>
      </c>
      <c r="U16" s="31">
        <v>2.94</v>
      </c>
      <c r="V16" s="31">
        <v>16.71</v>
      </c>
      <c r="W16" s="24">
        <v>1.76</v>
      </c>
      <c r="X16" s="24">
        <v>25</v>
      </c>
      <c r="Y16" s="24">
        <v>0</v>
      </c>
      <c r="Z16" s="31">
        <v>0.13</v>
      </c>
      <c r="AA16" s="31">
        <v>0.75</v>
      </c>
      <c r="AB16" s="24">
        <v>0</v>
      </c>
      <c r="AC16" s="24">
        <v>0</v>
      </c>
      <c r="AD16" s="24">
        <v>0</v>
      </c>
      <c r="AE16" s="24">
        <v>0</v>
      </c>
    </row>
    <row r="17" spans="1:31" x14ac:dyDescent="0.2">
      <c r="A17" s="23" t="s">
        <v>14</v>
      </c>
      <c r="B17" s="23">
        <v>8.15</v>
      </c>
      <c r="C17" s="23">
        <v>0.43</v>
      </c>
      <c r="D17" s="23">
        <v>3.89</v>
      </c>
      <c r="E17" s="23">
        <v>53.03</v>
      </c>
      <c r="F17" s="23">
        <v>9.8699999999999992</v>
      </c>
      <c r="G17" s="31">
        <v>5.83</v>
      </c>
      <c r="H17" s="31">
        <v>71.63</v>
      </c>
      <c r="I17" s="24">
        <v>3.16</v>
      </c>
      <c r="J17" s="24">
        <v>0</v>
      </c>
      <c r="K17" s="24">
        <v>0</v>
      </c>
      <c r="L17" s="24">
        <v>0</v>
      </c>
      <c r="M17" s="24">
        <v>0</v>
      </c>
      <c r="N17" s="24">
        <v>1</v>
      </c>
      <c r="O17" s="24">
        <v>1</v>
      </c>
      <c r="P17" s="31">
        <v>0</v>
      </c>
      <c r="Q17" s="31">
        <v>0</v>
      </c>
      <c r="R17" s="24">
        <v>0</v>
      </c>
      <c r="S17" s="24">
        <v>0</v>
      </c>
      <c r="T17" s="24">
        <v>0</v>
      </c>
      <c r="U17" s="31">
        <v>0</v>
      </c>
      <c r="V17" s="31">
        <v>0</v>
      </c>
      <c r="W17" s="24">
        <v>0</v>
      </c>
      <c r="X17" s="24">
        <v>0</v>
      </c>
      <c r="Y17" s="24">
        <v>0</v>
      </c>
      <c r="Z17" s="31">
        <v>0.04</v>
      </c>
      <c r="AA17" s="31">
        <v>0.49</v>
      </c>
      <c r="AB17" s="24">
        <v>0.74</v>
      </c>
      <c r="AC17" s="24">
        <v>0</v>
      </c>
      <c r="AD17" s="24">
        <v>0</v>
      </c>
      <c r="AE17" s="24">
        <v>0</v>
      </c>
    </row>
    <row r="18" spans="1:31" x14ac:dyDescent="0.2">
      <c r="A18" s="23" t="s">
        <v>15</v>
      </c>
      <c r="B18" s="23">
        <v>17.37</v>
      </c>
      <c r="C18" s="23">
        <v>0.87</v>
      </c>
      <c r="D18" s="23">
        <v>4.4800000000000004</v>
      </c>
      <c r="E18" s="23">
        <v>30.77</v>
      </c>
      <c r="F18" s="23">
        <v>16.260000000000002</v>
      </c>
      <c r="G18" s="31">
        <v>6.14</v>
      </c>
      <c r="H18" s="31">
        <v>35.36</v>
      </c>
      <c r="I18" s="24">
        <v>2.33</v>
      </c>
      <c r="J18" s="24">
        <v>0</v>
      </c>
      <c r="K18" s="24">
        <v>0</v>
      </c>
      <c r="L18" s="24">
        <v>0</v>
      </c>
      <c r="M18" s="24">
        <v>0</v>
      </c>
      <c r="N18" s="24">
        <v>1</v>
      </c>
      <c r="O18" s="24">
        <v>1</v>
      </c>
      <c r="P18" s="31">
        <v>0</v>
      </c>
      <c r="Q18" s="31">
        <v>0</v>
      </c>
      <c r="R18" s="24">
        <v>0.48</v>
      </c>
      <c r="S18" s="24">
        <v>0</v>
      </c>
      <c r="T18" s="24">
        <v>0.32</v>
      </c>
      <c r="U18" s="31">
        <v>1.68</v>
      </c>
      <c r="V18" s="31">
        <v>9.68</v>
      </c>
      <c r="W18" s="24">
        <v>0.84</v>
      </c>
      <c r="X18" s="24">
        <v>0</v>
      </c>
      <c r="Y18" s="24">
        <v>0</v>
      </c>
      <c r="Z18" s="31">
        <v>0.1</v>
      </c>
      <c r="AA18" s="31">
        <v>0.57999999999999996</v>
      </c>
      <c r="AB18" s="24">
        <v>0.19</v>
      </c>
      <c r="AC18" s="24">
        <v>0</v>
      </c>
      <c r="AD18" s="24">
        <v>0</v>
      </c>
      <c r="AE18" s="24">
        <v>0</v>
      </c>
    </row>
    <row r="19" spans="1:31" s="46" customFormat="1" x14ac:dyDescent="0.2">
      <c r="A19" s="44" t="s">
        <v>16</v>
      </c>
      <c r="B19" s="44"/>
      <c r="C19" s="44"/>
      <c r="D19" s="44"/>
      <c r="E19" s="44"/>
      <c r="F19" s="44"/>
      <c r="G19" s="45"/>
      <c r="H19" s="45"/>
      <c r="I19" s="45">
        <v>1.04</v>
      </c>
      <c r="J19" s="45"/>
      <c r="K19" s="45"/>
      <c r="L19" s="45">
        <v>0.8</v>
      </c>
      <c r="M19" s="45">
        <v>2</v>
      </c>
      <c r="N19" s="45">
        <v>2</v>
      </c>
      <c r="O19" s="45">
        <v>4</v>
      </c>
      <c r="P19" s="45">
        <v>2.21</v>
      </c>
      <c r="Q19" s="45">
        <v>8.5</v>
      </c>
      <c r="R19" s="45">
        <v>0</v>
      </c>
      <c r="S19" s="45">
        <v>0</v>
      </c>
      <c r="T19" s="45"/>
      <c r="U19" s="45"/>
      <c r="V19" s="45"/>
      <c r="W19" s="45"/>
      <c r="X19" s="45"/>
      <c r="Y19" s="45"/>
      <c r="Z19" s="45">
        <v>0.13</v>
      </c>
      <c r="AA19" s="45">
        <v>0.5</v>
      </c>
      <c r="AB19" s="45">
        <v>0.33</v>
      </c>
      <c r="AC19" s="45"/>
      <c r="AD19" s="45"/>
      <c r="AE19" s="45"/>
    </row>
    <row r="20" spans="1:31" s="41" customFormat="1" x14ac:dyDescent="0.2">
      <c r="A20" s="40" t="s">
        <v>17</v>
      </c>
      <c r="B20" s="40"/>
      <c r="C20" s="40"/>
      <c r="D20" s="40"/>
      <c r="E20" s="40"/>
      <c r="F20" s="40"/>
      <c r="G20" s="38"/>
      <c r="H20" s="38"/>
      <c r="I20" s="38">
        <v>32.128999999999998</v>
      </c>
      <c r="J20" s="38"/>
      <c r="K20" s="38"/>
      <c r="L20" s="38">
        <v>10.1</v>
      </c>
      <c r="M20" s="43">
        <v>35</v>
      </c>
      <c r="N20" s="43">
        <v>45</v>
      </c>
      <c r="O20" s="43">
        <v>65</v>
      </c>
      <c r="P20" s="38">
        <v>26.59</v>
      </c>
      <c r="Q20" s="38">
        <v>11.5</v>
      </c>
      <c r="R20" s="38">
        <v>21.15</v>
      </c>
      <c r="S20" s="38">
        <v>79.7</v>
      </c>
      <c r="T20" s="38"/>
      <c r="U20" s="38"/>
      <c r="V20" s="38"/>
      <c r="W20" s="38"/>
      <c r="X20" s="38"/>
      <c r="Y20" s="38"/>
      <c r="Z20" s="38">
        <v>9.56</v>
      </c>
      <c r="AA20" s="38">
        <v>4.0999999999999996</v>
      </c>
      <c r="AB20" s="38">
        <v>2.36</v>
      </c>
      <c r="AC20" s="38"/>
      <c r="AD20" s="38"/>
      <c r="AE20" s="38"/>
    </row>
    <row r="21" spans="1:31" s="51" customFormat="1" x14ac:dyDescent="0.2">
      <c r="A21" s="49" t="s">
        <v>18</v>
      </c>
      <c r="B21" s="49"/>
      <c r="C21" s="49"/>
      <c r="D21" s="49"/>
      <c r="E21" s="49"/>
      <c r="F21" s="49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</row>
    <row r="22" spans="1:31" s="41" customFormat="1" x14ac:dyDescent="0.2">
      <c r="A22" s="40" t="s">
        <v>19</v>
      </c>
      <c r="B22" s="40"/>
      <c r="C22" s="40"/>
      <c r="D22" s="40"/>
      <c r="E22" s="40"/>
      <c r="F22" s="40"/>
      <c r="G22" s="38"/>
      <c r="H22" s="38"/>
      <c r="I22" s="38">
        <v>3.8820000000000001</v>
      </c>
      <c r="J22" s="38"/>
      <c r="K22" s="38"/>
      <c r="L22" s="38">
        <v>1.8</v>
      </c>
      <c r="M22" s="43">
        <v>4</v>
      </c>
      <c r="N22" s="43">
        <v>9</v>
      </c>
      <c r="O22" s="43">
        <v>13</v>
      </c>
      <c r="P22" s="38">
        <v>3.95</v>
      </c>
      <c r="Q22" s="38">
        <v>6.5</v>
      </c>
      <c r="R22" s="38">
        <v>1.0860000000000001</v>
      </c>
      <c r="S22" s="38">
        <v>27.5</v>
      </c>
      <c r="T22" s="38"/>
      <c r="U22" s="38"/>
      <c r="V22" s="38"/>
      <c r="W22" s="38"/>
      <c r="X22" s="38"/>
      <c r="Y22" s="38"/>
      <c r="Z22" s="38">
        <v>1.1499999999999999</v>
      </c>
      <c r="AA22" s="38">
        <v>1.9</v>
      </c>
      <c r="AB22" s="38">
        <v>0.307</v>
      </c>
      <c r="AC22" s="38"/>
      <c r="AD22" s="38"/>
      <c r="AE22" s="38"/>
    </row>
    <row r="23" spans="1:31" s="41" customFormat="1" x14ac:dyDescent="0.2">
      <c r="A23" s="40" t="s">
        <v>20</v>
      </c>
      <c r="B23" s="40"/>
      <c r="C23" s="40"/>
      <c r="D23" s="40"/>
      <c r="E23" s="40"/>
      <c r="F23" s="40"/>
      <c r="G23" s="38"/>
      <c r="H23" s="38"/>
      <c r="I23" s="38">
        <v>10.83</v>
      </c>
      <c r="J23" s="38"/>
      <c r="K23" s="38"/>
      <c r="L23" s="38">
        <v>4.0999999999999996</v>
      </c>
      <c r="M23" s="43">
        <v>10</v>
      </c>
      <c r="N23" s="43">
        <v>15</v>
      </c>
      <c r="O23" s="43">
        <v>25</v>
      </c>
      <c r="P23" s="38">
        <v>15.62</v>
      </c>
      <c r="Q23" s="38">
        <v>13.8</v>
      </c>
      <c r="R23" s="38">
        <v>3.69</v>
      </c>
      <c r="S23" s="38">
        <v>23.6</v>
      </c>
      <c r="T23" s="38"/>
      <c r="U23" s="38"/>
      <c r="V23" s="38"/>
      <c r="W23" s="38"/>
      <c r="X23" s="38"/>
      <c r="Y23" s="38"/>
      <c r="Z23" s="38">
        <v>3.83</v>
      </c>
      <c r="AA23" s="38">
        <v>5.8</v>
      </c>
      <c r="AB23" s="38">
        <v>2.09</v>
      </c>
      <c r="AC23" s="38"/>
      <c r="AD23" s="38"/>
      <c r="AE23" s="38"/>
    </row>
    <row r="24" spans="1:31" s="41" customFormat="1" x14ac:dyDescent="0.2">
      <c r="A24" s="40" t="s">
        <v>21</v>
      </c>
      <c r="B24" s="40"/>
      <c r="C24" s="40"/>
      <c r="D24" s="40"/>
      <c r="E24" s="40"/>
      <c r="F24" s="40"/>
      <c r="G24" s="38"/>
      <c r="H24" s="38"/>
      <c r="I24" s="38">
        <v>0</v>
      </c>
      <c r="J24" s="38"/>
      <c r="K24" s="38"/>
      <c r="L24" s="38">
        <v>0.3</v>
      </c>
      <c r="M24" s="43">
        <v>1</v>
      </c>
      <c r="N24" s="43">
        <v>2</v>
      </c>
      <c r="O24" s="43">
        <v>2</v>
      </c>
      <c r="P24" s="38">
        <v>0.12</v>
      </c>
      <c r="Q24" s="38">
        <v>0.4</v>
      </c>
      <c r="R24" s="38">
        <v>0</v>
      </c>
      <c r="S24" s="38">
        <v>0</v>
      </c>
      <c r="T24" s="38"/>
      <c r="U24" s="38"/>
      <c r="V24" s="38"/>
      <c r="W24" s="38"/>
      <c r="X24" s="38"/>
      <c r="Y24" s="38"/>
      <c r="Z24" s="38">
        <v>0.09</v>
      </c>
      <c r="AA24" s="38">
        <v>0.3</v>
      </c>
      <c r="AB24" s="38">
        <v>0</v>
      </c>
      <c r="AC24" s="38"/>
      <c r="AD24" s="38"/>
      <c r="AE24" s="38"/>
    </row>
    <row r="25" spans="1:31" s="41" customFormat="1" x14ac:dyDescent="0.2">
      <c r="A25" s="40" t="s">
        <v>22</v>
      </c>
      <c r="B25" s="40"/>
      <c r="C25" s="40"/>
      <c r="D25" s="40"/>
      <c r="E25" s="40"/>
      <c r="F25" s="40"/>
      <c r="G25" s="38"/>
      <c r="H25" s="38"/>
      <c r="I25" s="38">
        <v>0</v>
      </c>
      <c r="J25" s="38"/>
      <c r="K25" s="38"/>
      <c r="L25" s="38">
        <v>0.5</v>
      </c>
      <c r="M25" s="43">
        <v>1</v>
      </c>
      <c r="N25" s="43">
        <v>2</v>
      </c>
      <c r="O25" s="43">
        <v>3</v>
      </c>
      <c r="P25" s="38">
        <v>6.04</v>
      </c>
      <c r="Q25" s="38">
        <v>31.8</v>
      </c>
      <c r="R25" s="38">
        <v>0</v>
      </c>
      <c r="S25" s="38">
        <v>0</v>
      </c>
      <c r="T25" s="38"/>
      <c r="U25" s="38"/>
      <c r="V25" s="38"/>
      <c r="W25" s="38"/>
      <c r="X25" s="38"/>
      <c r="Y25" s="38"/>
      <c r="Z25" s="38">
        <v>0.49</v>
      </c>
      <c r="AA25" s="38">
        <v>2.5</v>
      </c>
      <c r="AB25" s="38">
        <v>0</v>
      </c>
      <c r="AC25" s="38"/>
      <c r="AD25" s="38"/>
      <c r="AE25" s="38"/>
    </row>
    <row r="26" spans="1:31" x14ac:dyDescent="0.2">
      <c r="A26" s="23" t="s">
        <v>23</v>
      </c>
      <c r="B26" s="23">
        <v>29.94</v>
      </c>
      <c r="C26" s="23">
        <v>0.67</v>
      </c>
      <c r="D26" s="23">
        <v>52.78</v>
      </c>
      <c r="E26" s="23">
        <v>178.55</v>
      </c>
      <c r="F26" s="23">
        <v>1.26</v>
      </c>
      <c r="G26" s="31">
        <v>11.37</v>
      </c>
      <c r="H26" s="31">
        <v>37.99</v>
      </c>
      <c r="I26" s="24">
        <v>5.49</v>
      </c>
      <c r="J26" s="24">
        <v>6.22</v>
      </c>
      <c r="K26" s="24">
        <v>1.43</v>
      </c>
      <c r="L26" s="24">
        <v>0</v>
      </c>
      <c r="M26" s="24">
        <v>2</v>
      </c>
      <c r="N26" s="24">
        <v>4</v>
      </c>
      <c r="O26" s="24">
        <v>6</v>
      </c>
      <c r="P26" s="31">
        <v>2.02</v>
      </c>
      <c r="Q26" s="31">
        <v>6.76</v>
      </c>
      <c r="R26" s="24">
        <v>0.6</v>
      </c>
      <c r="S26" s="24">
        <v>0</v>
      </c>
      <c r="T26" s="24">
        <v>0</v>
      </c>
      <c r="U26" s="31">
        <v>4.71</v>
      </c>
      <c r="V26" s="31">
        <v>15.72</v>
      </c>
      <c r="W26" s="24">
        <v>1.78</v>
      </c>
      <c r="X26" s="24">
        <v>0</v>
      </c>
      <c r="Y26" s="24">
        <v>0</v>
      </c>
      <c r="Z26" s="31">
        <v>0.81</v>
      </c>
      <c r="AA26" s="31">
        <v>2.69</v>
      </c>
      <c r="AB26" s="24">
        <v>0.34</v>
      </c>
      <c r="AC26" s="24">
        <v>0</v>
      </c>
      <c r="AD26" s="24">
        <v>0</v>
      </c>
      <c r="AE26" s="24">
        <v>0</v>
      </c>
    </row>
    <row r="27" spans="1:31" s="46" customFormat="1" x14ac:dyDescent="0.2">
      <c r="A27" s="44" t="s">
        <v>24</v>
      </c>
      <c r="B27" s="44"/>
      <c r="C27" s="44"/>
      <c r="D27" s="44"/>
      <c r="E27" s="44"/>
      <c r="F27" s="44"/>
      <c r="G27" s="45"/>
      <c r="H27" s="45"/>
      <c r="I27" s="45">
        <v>28.17</v>
      </c>
      <c r="J27" s="45"/>
      <c r="K27" s="45"/>
      <c r="L27" s="45">
        <v>31.2</v>
      </c>
      <c r="M27" s="45">
        <v>48</v>
      </c>
      <c r="N27" s="45">
        <v>100</v>
      </c>
      <c r="O27" s="45">
        <v>150</v>
      </c>
      <c r="P27" s="45">
        <v>108.3</v>
      </c>
      <c r="Q27" s="45">
        <v>55.8</v>
      </c>
      <c r="R27" s="45">
        <v>0.92</v>
      </c>
      <c r="S27" s="45">
        <v>0.9</v>
      </c>
      <c r="T27" s="45"/>
      <c r="U27" s="45"/>
      <c r="V27" s="45"/>
      <c r="W27" s="45"/>
      <c r="X27" s="45"/>
      <c r="Y27" s="45"/>
      <c r="Z27" s="45">
        <v>20.51</v>
      </c>
      <c r="AA27" s="45">
        <v>10.6</v>
      </c>
      <c r="AB27" s="45">
        <v>7.16</v>
      </c>
      <c r="AC27" s="45"/>
      <c r="AD27" s="45"/>
      <c r="AE27" s="45"/>
    </row>
    <row r="28" spans="1:31" s="41" customFormat="1" x14ac:dyDescent="0.2">
      <c r="A28" s="40" t="s">
        <v>25</v>
      </c>
      <c r="B28" s="40"/>
      <c r="C28" s="40"/>
      <c r="D28" s="40"/>
      <c r="E28" s="40"/>
      <c r="F28" s="40"/>
      <c r="G28" s="38"/>
      <c r="H28" s="38"/>
      <c r="I28" s="38">
        <v>15.2</v>
      </c>
      <c r="J28" s="38"/>
      <c r="K28" s="38"/>
      <c r="L28" s="38">
        <v>3.1</v>
      </c>
      <c r="M28" s="43">
        <v>7</v>
      </c>
      <c r="N28" s="43">
        <v>14</v>
      </c>
      <c r="O28" s="43">
        <v>21</v>
      </c>
      <c r="P28" s="38">
        <v>12.65</v>
      </c>
      <c r="Q28" s="38">
        <v>25.7</v>
      </c>
      <c r="R28" s="38">
        <v>1.46</v>
      </c>
      <c r="S28" s="38">
        <v>11.4</v>
      </c>
      <c r="T28" s="38"/>
      <c r="U28" s="38"/>
      <c r="V28" s="38"/>
      <c r="W28" s="38"/>
      <c r="X28" s="38"/>
      <c r="Y28" s="38"/>
      <c r="Z28" s="38">
        <v>5.87</v>
      </c>
      <c r="AA28" s="38">
        <v>11.5</v>
      </c>
      <c r="AB28" s="38">
        <v>4.22</v>
      </c>
      <c r="AC28" s="38"/>
      <c r="AD28" s="38"/>
      <c r="AE28" s="38"/>
    </row>
    <row r="29" spans="1:31" s="46" customFormat="1" x14ac:dyDescent="0.2">
      <c r="A29" s="44" t="s">
        <v>26</v>
      </c>
      <c r="B29" s="44"/>
      <c r="C29" s="44"/>
      <c r="D29" s="44"/>
      <c r="E29" s="44"/>
      <c r="F29" s="44"/>
      <c r="G29" s="45"/>
      <c r="H29" s="45"/>
      <c r="I29" s="45">
        <v>6.45</v>
      </c>
      <c r="J29" s="45"/>
      <c r="K29" s="45"/>
      <c r="L29" s="45">
        <v>1.6</v>
      </c>
      <c r="M29" s="45">
        <v>3</v>
      </c>
      <c r="N29" s="45">
        <v>5</v>
      </c>
      <c r="O29" s="45">
        <v>7</v>
      </c>
      <c r="P29" s="45">
        <v>5.26</v>
      </c>
      <c r="Q29" s="45">
        <v>14.4</v>
      </c>
      <c r="R29" s="45">
        <v>5.99</v>
      </c>
      <c r="S29" s="45">
        <v>114.1</v>
      </c>
      <c r="T29" s="45"/>
      <c r="U29" s="45"/>
      <c r="V29" s="45"/>
      <c r="W29" s="45"/>
      <c r="X29" s="45"/>
      <c r="Y29" s="45"/>
      <c r="Z29" s="45">
        <v>1.1599999999999999</v>
      </c>
      <c r="AA29" s="45">
        <v>3.2</v>
      </c>
      <c r="AB29" s="45">
        <v>0</v>
      </c>
      <c r="AC29" s="45"/>
      <c r="AD29" s="45"/>
      <c r="AE29" s="45"/>
    </row>
    <row r="30" spans="1:31" s="41" customFormat="1" x14ac:dyDescent="0.2">
      <c r="A30" s="40" t="s">
        <v>27</v>
      </c>
      <c r="B30" s="40"/>
      <c r="C30" s="40"/>
      <c r="D30" s="40"/>
      <c r="E30" s="40"/>
      <c r="F30" s="40"/>
      <c r="G30" s="38"/>
      <c r="H30" s="38"/>
      <c r="I30" s="38">
        <v>0</v>
      </c>
      <c r="J30" s="38"/>
      <c r="K30" s="38"/>
      <c r="L30" s="38">
        <v>1.6</v>
      </c>
      <c r="M30" s="43">
        <v>6</v>
      </c>
      <c r="N30" s="43">
        <v>8</v>
      </c>
      <c r="O30" s="43">
        <v>10</v>
      </c>
      <c r="P30" s="38">
        <v>6.98</v>
      </c>
      <c r="Q30" s="38">
        <v>24</v>
      </c>
      <c r="R30" s="38">
        <v>0</v>
      </c>
      <c r="S30" s="38">
        <v>0</v>
      </c>
      <c r="T30" s="38"/>
      <c r="U30" s="38"/>
      <c r="V30" s="38"/>
      <c r="W30" s="38"/>
      <c r="X30" s="38"/>
      <c r="Y30" s="38"/>
      <c r="Z30" s="38">
        <v>1.72</v>
      </c>
      <c r="AA30" s="38">
        <v>5.9</v>
      </c>
      <c r="AB30" s="38">
        <v>0</v>
      </c>
      <c r="AC30" s="38"/>
      <c r="AD30" s="38"/>
      <c r="AE30" s="38"/>
    </row>
    <row r="31" spans="1:31" s="41" customFormat="1" x14ac:dyDescent="0.2">
      <c r="A31" s="40" t="s">
        <v>28</v>
      </c>
      <c r="B31" s="40"/>
      <c r="C31" s="40"/>
      <c r="D31" s="40"/>
      <c r="E31" s="40"/>
      <c r="F31" s="40"/>
      <c r="G31" s="38"/>
      <c r="H31" s="38"/>
      <c r="I31" s="38">
        <v>5.35</v>
      </c>
      <c r="J31" s="38"/>
      <c r="K31" s="38"/>
      <c r="L31" s="38">
        <v>0.95</v>
      </c>
      <c r="M31" s="43">
        <v>2</v>
      </c>
      <c r="N31" s="43">
        <v>4</v>
      </c>
      <c r="O31" s="43">
        <v>6</v>
      </c>
      <c r="P31" s="38">
        <v>0.37</v>
      </c>
      <c r="Q31" s="38">
        <v>1.9</v>
      </c>
      <c r="R31" s="38">
        <v>5.4100000000000002E-2</v>
      </c>
      <c r="S31" s="38">
        <v>14.6</v>
      </c>
      <c r="T31" s="38"/>
      <c r="U31" s="38"/>
      <c r="V31" s="38"/>
      <c r="W31" s="38"/>
      <c r="X31" s="38"/>
      <c r="Y31" s="38"/>
      <c r="Z31" s="38">
        <v>0.54</v>
      </c>
      <c r="AA31" s="38">
        <v>2.8</v>
      </c>
      <c r="AB31" s="38">
        <v>0.91</v>
      </c>
      <c r="AC31" s="38"/>
      <c r="AD31" s="38"/>
      <c r="AE31" s="38"/>
    </row>
    <row r="32" spans="1:31" x14ac:dyDescent="0.2">
      <c r="A32" s="23" t="s">
        <v>29</v>
      </c>
      <c r="B32" s="23">
        <v>17.899999999999999</v>
      </c>
      <c r="C32" s="23">
        <v>0.86</v>
      </c>
      <c r="D32" s="23">
        <v>5.18</v>
      </c>
      <c r="E32" s="23">
        <v>33.71</v>
      </c>
      <c r="F32" s="23">
        <v>14.23</v>
      </c>
      <c r="G32" s="31">
        <v>7.78</v>
      </c>
      <c r="H32" s="31">
        <v>43.44</v>
      </c>
      <c r="I32" s="24">
        <v>4.53</v>
      </c>
      <c r="J32" s="24">
        <v>0</v>
      </c>
      <c r="K32" s="24">
        <v>0</v>
      </c>
      <c r="L32" s="24">
        <v>0</v>
      </c>
      <c r="M32" s="24">
        <v>1</v>
      </c>
      <c r="N32" s="24">
        <v>1</v>
      </c>
      <c r="O32" s="24">
        <v>2</v>
      </c>
      <c r="P32" s="31">
        <v>0.67</v>
      </c>
      <c r="Q32" s="31">
        <v>3.74</v>
      </c>
      <c r="R32" s="24">
        <v>0.52</v>
      </c>
      <c r="S32" s="24">
        <v>0</v>
      </c>
      <c r="T32" s="24">
        <v>0</v>
      </c>
      <c r="U32" s="31">
        <v>0.75</v>
      </c>
      <c r="V32" s="31">
        <v>4.17</v>
      </c>
      <c r="W32" s="24">
        <v>0</v>
      </c>
      <c r="X32" s="24">
        <v>0</v>
      </c>
      <c r="Y32" s="24">
        <v>0</v>
      </c>
      <c r="Z32" s="31">
        <v>0.3</v>
      </c>
      <c r="AA32" s="31">
        <v>1.65</v>
      </c>
      <c r="AB32" s="24">
        <v>0</v>
      </c>
      <c r="AC32" s="24">
        <v>0</v>
      </c>
      <c r="AD32" s="24">
        <v>0</v>
      </c>
      <c r="AE32" s="24">
        <v>0</v>
      </c>
    </row>
    <row r="33" spans="1:31" s="46" customFormat="1" x14ac:dyDescent="0.2">
      <c r="A33" s="44" t="s">
        <v>30</v>
      </c>
      <c r="B33" s="44"/>
      <c r="C33" s="44"/>
      <c r="D33" s="44"/>
      <c r="E33" s="44"/>
      <c r="F33" s="44"/>
      <c r="G33" s="45"/>
      <c r="H33" s="45"/>
      <c r="I33" s="45">
        <v>3.34</v>
      </c>
      <c r="J33" s="45"/>
      <c r="K33" s="45"/>
      <c r="L33" s="45">
        <v>0.8</v>
      </c>
      <c r="M33" s="45">
        <v>3</v>
      </c>
      <c r="N33" s="45">
        <v>5</v>
      </c>
      <c r="O33" s="45">
        <v>5</v>
      </c>
      <c r="P33" s="45">
        <v>2.0699999999999998</v>
      </c>
      <c r="Q33" s="45">
        <v>11.9</v>
      </c>
      <c r="R33" s="45">
        <v>1.26</v>
      </c>
      <c r="S33" s="45">
        <v>60.9</v>
      </c>
      <c r="T33" s="45"/>
      <c r="U33" s="45"/>
      <c r="V33" s="45"/>
      <c r="W33" s="45"/>
      <c r="X33" s="45"/>
      <c r="Y33" s="45"/>
      <c r="Z33" s="45">
        <v>0.2</v>
      </c>
      <c r="AA33" s="45">
        <v>1.2</v>
      </c>
      <c r="AB33" s="45">
        <v>0.91</v>
      </c>
      <c r="AC33" s="45"/>
      <c r="AD33" s="45"/>
      <c r="AE33" s="45"/>
    </row>
    <row r="34" spans="1:31" s="46" customFormat="1" x14ac:dyDescent="0.2">
      <c r="A34" s="44" t="s">
        <v>31</v>
      </c>
      <c r="B34" s="44"/>
      <c r="C34" s="44"/>
      <c r="D34" s="44"/>
      <c r="E34" s="44"/>
      <c r="F34" s="44"/>
      <c r="G34" s="45"/>
      <c r="H34" s="45"/>
      <c r="I34" s="45">
        <v>5.96</v>
      </c>
      <c r="J34" s="45"/>
      <c r="K34" s="45"/>
      <c r="L34" s="45">
        <v>1.4</v>
      </c>
      <c r="M34" s="45">
        <v>3</v>
      </c>
      <c r="N34" s="45">
        <v>6</v>
      </c>
      <c r="O34" s="45">
        <v>10</v>
      </c>
      <c r="P34" s="45">
        <v>4.84</v>
      </c>
      <c r="Q34" s="45">
        <v>8.5</v>
      </c>
      <c r="R34" s="45">
        <v>1.89</v>
      </c>
      <c r="S34" s="45">
        <v>39.1</v>
      </c>
      <c r="T34" s="45"/>
      <c r="U34" s="45"/>
      <c r="V34" s="45"/>
      <c r="W34" s="45"/>
      <c r="X34" s="45"/>
      <c r="Y34" s="45"/>
      <c r="Z34" s="45">
        <v>2.68</v>
      </c>
      <c r="AA34" s="45">
        <v>4.7</v>
      </c>
      <c r="AB34" s="45">
        <v>11.32</v>
      </c>
      <c r="AC34" s="45"/>
      <c r="AD34" s="45"/>
      <c r="AE34" s="45"/>
    </row>
    <row r="35" spans="1:31" x14ac:dyDescent="0.2">
      <c r="A35" s="23" t="s">
        <v>32</v>
      </c>
      <c r="B35" s="23">
        <v>116.29</v>
      </c>
      <c r="C35" s="23">
        <v>0.59</v>
      </c>
      <c r="D35" s="23">
        <v>36.08</v>
      </c>
      <c r="E35" s="23">
        <v>31.53</v>
      </c>
      <c r="F35" s="23">
        <v>1.6</v>
      </c>
      <c r="G35" s="31">
        <v>53.34</v>
      </c>
      <c r="H35" s="31">
        <v>45.87</v>
      </c>
      <c r="I35" s="24">
        <v>6.82</v>
      </c>
      <c r="J35" s="24">
        <v>4.75</v>
      </c>
      <c r="K35" s="24">
        <v>4.72</v>
      </c>
      <c r="L35" s="24">
        <v>0</v>
      </c>
      <c r="M35" s="24">
        <v>9</v>
      </c>
      <c r="N35" s="24">
        <v>18</v>
      </c>
      <c r="O35" s="24">
        <v>27</v>
      </c>
      <c r="P35" s="31">
        <v>18.059999999999999</v>
      </c>
      <c r="Q35" s="31">
        <v>15.53</v>
      </c>
      <c r="R35" s="24">
        <v>7.06</v>
      </c>
      <c r="S35" s="24">
        <v>6.63</v>
      </c>
      <c r="T35" s="24">
        <v>13.17</v>
      </c>
      <c r="U35" s="31">
        <v>12.71</v>
      </c>
      <c r="V35" s="31">
        <v>10.93</v>
      </c>
      <c r="W35" s="24">
        <v>1.73</v>
      </c>
      <c r="X35" s="24">
        <v>25</v>
      </c>
      <c r="Y35" s="24">
        <v>0</v>
      </c>
      <c r="Z35" s="31">
        <v>2.7</v>
      </c>
      <c r="AA35" s="31">
        <v>2.3199999999999998</v>
      </c>
      <c r="AB35" s="24">
        <v>1.71</v>
      </c>
      <c r="AC35" s="24">
        <v>0</v>
      </c>
      <c r="AD35" s="24">
        <v>0</v>
      </c>
      <c r="AE35" s="24">
        <v>0</v>
      </c>
    </row>
    <row r="36" spans="1:31" s="41" customFormat="1" x14ac:dyDescent="0.2">
      <c r="A36" s="40" t="s">
        <v>33</v>
      </c>
      <c r="B36" s="40"/>
      <c r="C36" s="40"/>
      <c r="D36" s="40"/>
      <c r="E36" s="40"/>
      <c r="F36" s="40"/>
      <c r="G36" s="38"/>
      <c r="H36" s="38"/>
      <c r="I36" s="38">
        <v>4.21</v>
      </c>
      <c r="J36" s="38"/>
      <c r="K36" s="38"/>
      <c r="L36" s="38">
        <v>0.8</v>
      </c>
      <c r="M36" s="43">
        <v>1</v>
      </c>
      <c r="N36" s="43">
        <v>2</v>
      </c>
      <c r="O36" s="43">
        <v>5</v>
      </c>
      <c r="P36" s="38">
        <v>3.1</v>
      </c>
      <c r="Q36" s="38">
        <v>34.4</v>
      </c>
      <c r="R36" s="38">
        <v>1.64</v>
      </c>
      <c r="S36" s="38">
        <v>52.9</v>
      </c>
      <c r="T36" s="38"/>
      <c r="U36" s="38"/>
      <c r="V36" s="38"/>
      <c r="W36" s="38"/>
      <c r="X36" s="38"/>
      <c r="Y36" s="38"/>
      <c r="Z36" s="38">
        <v>0.33</v>
      </c>
      <c r="AA36" s="38">
        <v>3.6</v>
      </c>
      <c r="AB36" s="38">
        <v>0</v>
      </c>
      <c r="AC36" s="38"/>
      <c r="AD36" s="38"/>
      <c r="AE36" s="38"/>
    </row>
    <row r="37" spans="1:31" x14ac:dyDescent="0.2">
      <c r="A37" s="23" t="s">
        <v>34</v>
      </c>
      <c r="B37" s="23">
        <v>23.96</v>
      </c>
      <c r="C37" s="23">
        <v>0.6</v>
      </c>
      <c r="D37" s="23">
        <v>8.56</v>
      </c>
      <c r="E37" s="23">
        <v>38.21</v>
      </c>
      <c r="F37" s="23">
        <v>6.53</v>
      </c>
      <c r="G37" s="31">
        <v>12.09</v>
      </c>
      <c r="H37" s="31">
        <v>50.45</v>
      </c>
      <c r="I37" s="24">
        <v>3.61</v>
      </c>
      <c r="J37" s="24">
        <v>3.06</v>
      </c>
      <c r="K37" s="24">
        <v>0</v>
      </c>
      <c r="L37" s="24">
        <v>0</v>
      </c>
      <c r="M37" s="24">
        <v>1</v>
      </c>
      <c r="N37" s="24">
        <v>2</v>
      </c>
      <c r="O37" s="24">
        <v>3</v>
      </c>
      <c r="P37" s="31">
        <v>2.4500000000000002</v>
      </c>
      <c r="Q37" s="31">
        <v>10.220000000000001</v>
      </c>
      <c r="R37" s="24">
        <v>1.95</v>
      </c>
      <c r="S37" s="24">
        <v>8.7899999999999991</v>
      </c>
      <c r="T37" s="24">
        <v>0</v>
      </c>
      <c r="U37" s="31">
        <v>1</v>
      </c>
      <c r="V37" s="31">
        <v>4.17</v>
      </c>
      <c r="W37" s="24">
        <v>0</v>
      </c>
      <c r="X37" s="24">
        <v>0</v>
      </c>
      <c r="Y37" s="24">
        <v>0</v>
      </c>
      <c r="Z37" s="31">
        <v>0.18</v>
      </c>
      <c r="AA37" s="31">
        <v>0.75</v>
      </c>
      <c r="AB37" s="24">
        <v>0</v>
      </c>
      <c r="AC37" s="24">
        <v>0</v>
      </c>
      <c r="AD37" s="24">
        <v>0</v>
      </c>
      <c r="AE37" s="24">
        <v>0</v>
      </c>
    </row>
    <row r="38" spans="1:31" s="41" customFormat="1" x14ac:dyDescent="0.2">
      <c r="A38" s="40" t="s">
        <v>35</v>
      </c>
      <c r="B38" s="40"/>
      <c r="C38" s="40"/>
      <c r="D38" s="40"/>
      <c r="E38" s="40"/>
      <c r="F38" s="40"/>
      <c r="G38" s="38"/>
      <c r="H38" s="38"/>
      <c r="I38" s="38">
        <v>6.2</v>
      </c>
      <c r="J38" s="38"/>
      <c r="K38" s="38"/>
      <c r="L38" s="38">
        <v>1.3</v>
      </c>
      <c r="M38" s="43">
        <v>3</v>
      </c>
      <c r="N38" s="43">
        <v>5</v>
      </c>
      <c r="O38" s="43">
        <v>8</v>
      </c>
      <c r="P38" s="38">
        <v>1.48</v>
      </c>
      <c r="Q38" s="38">
        <v>8.1999999999999993</v>
      </c>
      <c r="R38" s="38">
        <v>0</v>
      </c>
      <c r="S38" s="38">
        <v>0</v>
      </c>
      <c r="T38" s="38"/>
      <c r="U38" s="38"/>
      <c r="V38" s="38"/>
      <c r="W38" s="38"/>
      <c r="X38" s="38"/>
      <c r="Y38" s="38"/>
      <c r="Z38" s="38">
        <v>0.32</v>
      </c>
      <c r="AA38" s="38">
        <v>1.8</v>
      </c>
      <c r="AB38" s="38">
        <v>0.44119999999999998</v>
      </c>
      <c r="AC38" s="38"/>
      <c r="AD38" s="38"/>
      <c r="AE38" s="38"/>
    </row>
    <row r="39" spans="1:31" s="46" customFormat="1" x14ac:dyDescent="0.2">
      <c r="A39" s="44" t="s">
        <v>36</v>
      </c>
      <c r="B39" s="44"/>
      <c r="C39" s="44"/>
      <c r="D39" s="44"/>
      <c r="E39" s="44"/>
      <c r="F39" s="44"/>
      <c r="G39" s="45"/>
      <c r="H39" s="45"/>
      <c r="I39" s="45">
        <v>16.399999999999999</v>
      </c>
      <c r="J39" s="45"/>
      <c r="K39" s="45"/>
      <c r="L39" s="45">
        <v>2.9</v>
      </c>
      <c r="M39" s="45">
        <v>6</v>
      </c>
      <c r="N39" s="45">
        <v>14</v>
      </c>
      <c r="O39" s="45">
        <v>20</v>
      </c>
      <c r="P39" s="45">
        <v>9.32</v>
      </c>
      <c r="Q39" s="45">
        <v>10.4</v>
      </c>
      <c r="R39" s="45">
        <v>0.38</v>
      </c>
      <c r="S39" s="45">
        <v>4</v>
      </c>
      <c r="T39" s="45"/>
      <c r="U39" s="45"/>
      <c r="V39" s="45"/>
      <c r="W39" s="45"/>
      <c r="X39" s="45"/>
      <c r="Y39" s="45"/>
      <c r="Z39" s="45">
        <v>1.86</v>
      </c>
      <c r="AA39" s="45">
        <v>2.1</v>
      </c>
      <c r="AB39" s="45">
        <v>0.72</v>
      </c>
      <c r="AC39" s="45"/>
      <c r="AD39" s="45"/>
      <c r="AE39" s="45"/>
    </row>
    <row r="40" spans="1:31" s="41" customFormat="1" x14ac:dyDescent="0.2">
      <c r="A40" s="40" t="s">
        <v>37</v>
      </c>
      <c r="B40" s="40"/>
      <c r="C40" s="40"/>
      <c r="D40" s="40"/>
      <c r="E40" s="40"/>
      <c r="F40" s="40"/>
      <c r="G40" s="38"/>
      <c r="H40" s="38"/>
      <c r="I40" s="38">
        <v>5.43</v>
      </c>
      <c r="J40" s="38"/>
      <c r="K40" s="38"/>
      <c r="L40" s="38">
        <v>1.8</v>
      </c>
      <c r="M40" s="43">
        <v>5</v>
      </c>
      <c r="N40" s="43">
        <v>8</v>
      </c>
      <c r="O40" s="43">
        <v>11</v>
      </c>
      <c r="P40" s="38">
        <v>10.49</v>
      </c>
      <c r="Q40" s="38">
        <v>38.1</v>
      </c>
      <c r="R40" s="38">
        <v>1.2</v>
      </c>
      <c r="S40" s="38">
        <v>11.4</v>
      </c>
      <c r="T40" s="38"/>
      <c r="U40" s="38"/>
      <c r="V40" s="38"/>
      <c r="W40" s="38"/>
      <c r="X40" s="38"/>
      <c r="Y40" s="38"/>
      <c r="Z40" s="38">
        <v>2.36</v>
      </c>
      <c r="AA40" s="38">
        <v>8.1999999999999993</v>
      </c>
      <c r="AB40" s="38">
        <v>1.28</v>
      </c>
      <c r="AC40" s="38"/>
      <c r="AD40" s="38"/>
      <c r="AE40" s="38"/>
    </row>
    <row r="41" spans="1:31" s="41" customFormat="1" x14ac:dyDescent="0.2">
      <c r="A41" s="40" t="s">
        <v>38</v>
      </c>
      <c r="B41" s="40"/>
      <c r="C41" s="40"/>
      <c r="D41" s="40"/>
      <c r="E41" s="40"/>
      <c r="F41" s="40"/>
      <c r="G41" s="38"/>
      <c r="H41" s="38"/>
      <c r="I41" s="38">
        <v>23.1</v>
      </c>
      <c r="J41" s="38"/>
      <c r="K41" s="38"/>
      <c r="L41" s="38">
        <v>8.3000000000000007</v>
      </c>
      <c r="M41" s="43">
        <v>18</v>
      </c>
      <c r="N41" s="43">
        <v>35</v>
      </c>
      <c r="O41" s="43">
        <v>52</v>
      </c>
      <c r="P41" s="38">
        <v>20.8</v>
      </c>
      <c r="Q41" s="38">
        <v>21.4</v>
      </c>
      <c r="R41" s="38">
        <v>6.17</v>
      </c>
      <c r="S41" s="38">
        <v>29.7</v>
      </c>
      <c r="T41" s="38"/>
      <c r="U41" s="38"/>
      <c r="V41" s="38"/>
      <c r="W41" s="38"/>
      <c r="X41" s="38"/>
      <c r="Y41" s="38"/>
      <c r="Z41" s="38">
        <v>6.98</v>
      </c>
      <c r="AA41" s="38">
        <v>7.3</v>
      </c>
      <c r="AB41" s="38">
        <v>6.44</v>
      </c>
      <c r="AC41" s="38"/>
      <c r="AD41" s="38"/>
      <c r="AE41" s="38"/>
    </row>
    <row r="42" spans="1:31" x14ac:dyDescent="0.2">
      <c r="A42" s="42" t="s">
        <v>39</v>
      </c>
      <c r="B42" s="23">
        <v>124.26</v>
      </c>
      <c r="C42" s="23">
        <v>2.65</v>
      </c>
      <c r="D42" s="23">
        <v>51.26</v>
      </c>
      <c r="E42" s="23">
        <v>43.39</v>
      </c>
      <c r="F42" s="23">
        <v>4.91</v>
      </c>
      <c r="G42" s="31">
        <v>64.33</v>
      </c>
      <c r="H42" s="31">
        <v>51.77</v>
      </c>
      <c r="I42" s="24">
        <v>28.27</v>
      </c>
      <c r="J42" s="24">
        <v>5.12</v>
      </c>
      <c r="K42" s="24">
        <v>0.64</v>
      </c>
      <c r="L42" s="24">
        <v>4.2</v>
      </c>
      <c r="M42" s="24">
        <v>7</v>
      </c>
      <c r="N42" s="24">
        <v>13</v>
      </c>
      <c r="O42" s="24">
        <v>20</v>
      </c>
      <c r="P42" s="31">
        <v>6.28</v>
      </c>
      <c r="Q42" s="31">
        <v>5.05</v>
      </c>
      <c r="R42" s="24">
        <v>14.53</v>
      </c>
      <c r="S42" s="24">
        <v>0.66</v>
      </c>
      <c r="T42" s="24">
        <v>6.91</v>
      </c>
      <c r="U42" s="31">
        <v>13.28</v>
      </c>
      <c r="V42" s="31">
        <v>10.69</v>
      </c>
      <c r="W42" s="24">
        <v>4.54</v>
      </c>
      <c r="X42" s="24">
        <v>0</v>
      </c>
      <c r="Y42" s="24">
        <v>0</v>
      </c>
      <c r="Z42" s="31">
        <v>2.09</v>
      </c>
      <c r="AA42" s="31">
        <v>1.68</v>
      </c>
      <c r="AB42" s="24">
        <v>0</v>
      </c>
      <c r="AC42" s="24">
        <v>0</v>
      </c>
      <c r="AD42" s="24">
        <v>0</v>
      </c>
      <c r="AE42" s="24">
        <v>0</v>
      </c>
    </row>
    <row r="43" spans="1:31" s="41" customFormat="1" x14ac:dyDescent="0.2">
      <c r="A43" s="40" t="s">
        <v>40</v>
      </c>
      <c r="B43" s="40"/>
      <c r="C43" s="40"/>
      <c r="D43" s="40"/>
      <c r="E43" s="40"/>
      <c r="F43" s="40"/>
      <c r="G43" s="39"/>
      <c r="H43" s="39"/>
      <c r="I43" s="39">
        <v>14.4</v>
      </c>
      <c r="J43" s="39"/>
      <c r="K43" s="39"/>
      <c r="L43" s="39">
        <v>1.7</v>
      </c>
      <c r="M43" s="43">
        <v>3</v>
      </c>
      <c r="N43" s="43">
        <v>7</v>
      </c>
      <c r="O43" s="43">
        <v>10</v>
      </c>
      <c r="P43" s="39">
        <v>6.35</v>
      </c>
      <c r="Q43" s="39">
        <v>20.399999999999999</v>
      </c>
      <c r="R43" s="39">
        <v>0</v>
      </c>
      <c r="S43" s="39">
        <v>0</v>
      </c>
      <c r="T43" s="39"/>
      <c r="U43" s="39"/>
      <c r="V43" s="39"/>
      <c r="W43" s="39"/>
      <c r="X43" s="39"/>
      <c r="Y43" s="39"/>
      <c r="Z43" s="39">
        <v>1.92</v>
      </c>
      <c r="AA43" s="39">
        <v>8.8000000000000007</v>
      </c>
      <c r="AB43" s="39">
        <v>1.03</v>
      </c>
      <c r="AC43" s="39"/>
      <c r="AD43" s="39"/>
      <c r="AE43" s="39"/>
    </row>
    <row r="44" spans="1:31" x14ac:dyDescent="0.2">
      <c r="A44" s="23" t="s">
        <v>41</v>
      </c>
      <c r="B44" s="23">
        <v>313.83</v>
      </c>
      <c r="C44" s="23">
        <v>7.48</v>
      </c>
      <c r="D44" s="23">
        <v>72.14</v>
      </c>
      <c r="E44" s="23">
        <v>25.37</v>
      </c>
      <c r="F44" s="23">
        <v>9.39</v>
      </c>
      <c r="G44" s="31">
        <v>116.12</v>
      </c>
      <c r="H44" s="31">
        <v>37</v>
      </c>
      <c r="I44" s="24">
        <v>26.56</v>
      </c>
      <c r="J44" s="24">
        <v>11.25</v>
      </c>
      <c r="K44" s="24">
        <v>4.18</v>
      </c>
      <c r="L44" s="24">
        <v>0</v>
      </c>
      <c r="M44" s="24">
        <v>44</v>
      </c>
      <c r="N44" s="24">
        <v>89</v>
      </c>
      <c r="O44" s="24">
        <v>133</v>
      </c>
      <c r="P44" s="31">
        <v>73.66</v>
      </c>
      <c r="Q44" s="31">
        <v>23.47</v>
      </c>
      <c r="R44" s="24">
        <v>23.56</v>
      </c>
      <c r="S44" s="24">
        <v>18.98</v>
      </c>
      <c r="T44" s="24">
        <v>0.24</v>
      </c>
      <c r="U44" s="31">
        <v>24.15</v>
      </c>
      <c r="V44" s="31">
        <v>7.7</v>
      </c>
      <c r="W44" s="24">
        <v>4.0599999999999996</v>
      </c>
      <c r="X44" s="24">
        <v>5.32</v>
      </c>
      <c r="Y44" s="24">
        <v>0</v>
      </c>
      <c r="Z44" s="31">
        <v>21.69</v>
      </c>
      <c r="AA44" s="31">
        <v>6.91</v>
      </c>
      <c r="AB44" s="24">
        <v>12.16</v>
      </c>
      <c r="AC44" s="24">
        <v>16.170000000000002</v>
      </c>
      <c r="AD44" s="24">
        <v>0</v>
      </c>
      <c r="AE44" s="24">
        <v>0</v>
      </c>
    </row>
    <row r="45" spans="1:31" s="46" customFormat="1" x14ac:dyDescent="0.2">
      <c r="A45" s="44" t="s">
        <v>42</v>
      </c>
      <c r="B45" s="44"/>
      <c r="C45" s="44"/>
      <c r="D45" s="44"/>
      <c r="E45" s="44"/>
      <c r="F45" s="44"/>
      <c r="G45" s="45"/>
      <c r="H45" s="45"/>
      <c r="I45" s="45">
        <v>1</v>
      </c>
      <c r="J45" s="45"/>
      <c r="K45" s="45"/>
      <c r="L45" s="45">
        <v>20.6</v>
      </c>
      <c r="M45" s="45">
        <v>48</v>
      </c>
      <c r="N45" s="45">
        <v>73</v>
      </c>
      <c r="O45" s="45">
        <v>116</v>
      </c>
      <c r="P45" s="45">
        <v>23.36</v>
      </c>
      <c r="Q45" s="45">
        <v>17.8</v>
      </c>
      <c r="R45" s="45">
        <v>1.1000000000000001</v>
      </c>
      <c r="S45" s="45">
        <v>4.7</v>
      </c>
      <c r="T45" s="45"/>
      <c r="U45" s="45"/>
      <c r="V45" s="45"/>
      <c r="W45" s="45"/>
      <c r="X45" s="45"/>
      <c r="Y45" s="45"/>
      <c r="Z45" s="45">
        <v>10.52</v>
      </c>
      <c r="AA45" s="45">
        <v>8</v>
      </c>
      <c r="AB45" s="45">
        <v>0</v>
      </c>
      <c r="AC45" s="45"/>
      <c r="AD45" s="45"/>
      <c r="AE45" s="45"/>
    </row>
    <row r="46" spans="1:31" s="46" customFormat="1" x14ac:dyDescent="0.2">
      <c r="A46" s="44" t="s">
        <v>43</v>
      </c>
      <c r="B46" s="44"/>
      <c r="C46" s="44"/>
      <c r="D46" s="44"/>
      <c r="E46" s="44"/>
      <c r="F46" s="44"/>
      <c r="G46" s="45"/>
      <c r="H46" s="45"/>
      <c r="I46" s="45">
        <v>0</v>
      </c>
      <c r="J46" s="45"/>
      <c r="K46" s="45"/>
      <c r="L46" s="45">
        <v>0.6</v>
      </c>
      <c r="M46" s="45">
        <v>1</v>
      </c>
      <c r="N46" s="45">
        <v>2</v>
      </c>
      <c r="O46" s="45">
        <v>5</v>
      </c>
      <c r="P46" s="45">
        <v>3.61</v>
      </c>
      <c r="Q46" s="45">
        <v>20.6</v>
      </c>
      <c r="R46" s="45">
        <v>0</v>
      </c>
      <c r="S46" s="45">
        <v>0</v>
      </c>
      <c r="T46" s="45"/>
      <c r="U46" s="45"/>
      <c r="V46" s="45"/>
      <c r="W46" s="45"/>
      <c r="X46" s="45"/>
      <c r="Y46" s="45"/>
      <c r="Z46" s="45">
        <v>0.69</v>
      </c>
      <c r="AA46" s="45">
        <v>3.9</v>
      </c>
      <c r="AB46" s="45">
        <v>0</v>
      </c>
      <c r="AC46" s="45"/>
      <c r="AD46" s="45"/>
      <c r="AE46" s="45"/>
    </row>
    <row r="47" spans="1:31" x14ac:dyDescent="0.2">
      <c r="A47" s="23" t="s">
        <v>44</v>
      </c>
      <c r="B47" s="23">
        <v>46.74</v>
      </c>
      <c r="C47" s="23">
        <v>3.53</v>
      </c>
      <c r="D47" s="23">
        <v>6.25</v>
      </c>
      <c r="E47" s="23">
        <v>20.92</v>
      </c>
      <c r="F47" s="23">
        <v>36.090000000000003</v>
      </c>
      <c r="G47" s="31">
        <v>19.8</v>
      </c>
      <c r="H47" s="31">
        <v>42.37</v>
      </c>
      <c r="I47" s="24">
        <v>6.07</v>
      </c>
      <c r="J47" s="24">
        <v>0.77</v>
      </c>
      <c r="K47" s="24">
        <v>0.44</v>
      </c>
      <c r="L47" s="24">
        <v>0</v>
      </c>
      <c r="M47" s="24">
        <v>2</v>
      </c>
      <c r="N47" s="24">
        <v>4</v>
      </c>
      <c r="O47" s="24">
        <v>6</v>
      </c>
      <c r="P47" s="31">
        <v>1.4</v>
      </c>
      <c r="Q47" s="31">
        <v>2.99</v>
      </c>
      <c r="R47" s="24">
        <v>0.39</v>
      </c>
      <c r="S47" s="24">
        <v>0</v>
      </c>
      <c r="T47" s="24">
        <v>0.44</v>
      </c>
      <c r="U47" s="31">
        <v>4.87</v>
      </c>
      <c r="V47" s="31">
        <v>10.41</v>
      </c>
      <c r="W47" s="24">
        <v>0</v>
      </c>
      <c r="X47" s="24">
        <v>0</v>
      </c>
      <c r="Y47" s="24">
        <v>0</v>
      </c>
      <c r="Z47" s="31">
        <v>1.89</v>
      </c>
      <c r="AA47" s="31">
        <v>4.04</v>
      </c>
      <c r="AB47" s="24">
        <v>1.05</v>
      </c>
      <c r="AC47" s="24">
        <v>0</v>
      </c>
      <c r="AD47" s="24">
        <v>0.56000000000000005</v>
      </c>
      <c r="AE47" s="24">
        <v>0</v>
      </c>
    </row>
    <row r="48" spans="1:31" s="46" customFormat="1" x14ac:dyDescent="0.2">
      <c r="A48" s="44" t="s">
        <v>45</v>
      </c>
      <c r="B48" s="44"/>
      <c r="C48" s="44"/>
      <c r="D48" s="44"/>
      <c r="E48" s="44"/>
      <c r="F48" s="44"/>
      <c r="G48" s="45"/>
      <c r="H48" s="45"/>
      <c r="I48" s="45">
        <v>0</v>
      </c>
      <c r="J48" s="45"/>
      <c r="K48" s="45"/>
      <c r="L48" s="45">
        <v>1.3</v>
      </c>
      <c r="M48" s="45">
        <v>3</v>
      </c>
      <c r="N48" s="45">
        <v>7</v>
      </c>
      <c r="O48" s="45">
        <v>9</v>
      </c>
      <c r="P48" s="45">
        <v>13.76</v>
      </c>
      <c r="Q48" s="45">
        <v>46.9</v>
      </c>
      <c r="R48" s="45">
        <v>0</v>
      </c>
      <c r="S48" s="45">
        <v>0</v>
      </c>
      <c r="T48" s="45"/>
      <c r="U48" s="45"/>
      <c r="V48" s="45"/>
      <c r="W48" s="45"/>
      <c r="X48" s="45"/>
      <c r="Y48" s="45"/>
      <c r="Z48" s="45">
        <v>0.76</v>
      </c>
      <c r="AA48" s="45">
        <v>2.6</v>
      </c>
      <c r="AB48" s="45">
        <v>0</v>
      </c>
      <c r="AC48" s="45"/>
      <c r="AD48" s="45"/>
      <c r="AE48" s="45"/>
    </row>
    <row r="49" spans="1:31" s="41" customFormat="1" x14ac:dyDescent="0.2">
      <c r="A49" s="40" t="s">
        <v>46</v>
      </c>
      <c r="B49" s="40"/>
      <c r="C49" s="40"/>
      <c r="D49" s="40"/>
      <c r="E49" s="40"/>
      <c r="F49" s="40"/>
      <c r="G49" s="39"/>
      <c r="H49" s="39"/>
      <c r="I49" s="39">
        <v>0</v>
      </c>
      <c r="J49" s="39"/>
      <c r="K49" s="39"/>
      <c r="L49" s="39">
        <v>0.3</v>
      </c>
      <c r="M49" s="43">
        <v>1</v>
      </c>
      <c r="N49" s="43">
        <v>1</v>
      </c>
      <c r="O49" s="43">
        <v>2</v>
      </c>
      <c r="P49" s="39">
        <v>1.31</v>
      </c>
      <c r="Q49" s="39">
        <v>13.1</v>
      </c>
      <c r="R49" s="39">
        <v>0</v>
      </c>
      <c r="S49" s="39">
        <v>0</v>
      </c>
      <c r="T49" s="39"/>
      <c r="U49" s="39"/>
      <c r="V49" s="39"/>
      <c r="W49" s="39"/>
      <c r="X49" s="39"/>
      <c r="Y49" s="39"/>
      <c r="Z49" s="39">
        <v>0.34</v>
      </c>
      <c r="AA49" s="39">
        <v>3.2</v>
      </c>
      <c r="AB49" s="39">
        <v>0</v>
      </c>
      <c r="AC49" s="39"/>
      <c r="AD49" s="39"/>
      <c r="AE49" s="39"/>
    </row>
    <row r="50" spans="1:31" x14ac:dyDescent="0.2">
      <c r="A50" s="23" t="s">
        <v>47</v>
      </c>
      <c r="B50" s="23">
        <v>21.96</v>
      </c>
      <c r="C50" s="23">
        <v>0.87</v>
      </c>
      <c r="D50" s="23">
        <v>12.24</v>
      </c>
      <c r="E50" s="23">
        <v>59.7</v>
      </c>
      <c r="F50" s="23">
        <v>6.63</v>
      </c>
      <c r="G50" s="31">
        <v>10.52</v>
      </c>
      <c r="H50" s="31">
        <v>47.88</v>
      </c>
      <c r="I50" s="24">
        <v>6.2</v>
      </c>
      <c r="J50" s="24">
        <v>11.24</v>
      </c>
      <c r="K50" s="24">
        <v>0</v>
      </c>
      <c r="L50" s="24">
        <v>0</v>
      </c>
      <c r="M50" s="24">
        <v>1</v>
      </c>
      <c r="N50" s="24">
        <v>2</v>
      </c>
      <c r="O50" s="24">
        <v>3</v>
      </c>
      <c r="P50" s="31">
        <v>0</v>
      </c>
      <c r="Q50" s="31">
        <v>0</v>
      </c>
      <c r="R50" s="24">
        <v>1.7</v>
      </c>
      <c r="S50" s="24">
        <v>0</v>
      </c>
      <c r="T50" s="24">
        <v>0</v>
      </c>
      <c r="U50" s="31">
        <v>4.41</v>
      </c>
      <c r="V50" s="31">
        <v>20.059999999999999</v>
      </c>
      <c r="W50" s="24">
        <v>0</v>
      </c>
      <c r="X50" s="24">
        <v>0</v>
      </c>
      <c r="Y50" s="24">
        <v>0</v>
      </c>
      <c r="Z50" s="31">
        <v>0.34</v>
      </c>
      <c r="AA50" s="31">
        <v>1.56</v>
      </c>
      <c r="AB50" s="24">
        <v>2.16</v>
      </c>
      <c r="AC50" s="24">
        <v>13.37</v>
      </c>
      <c r="AD50" s="24">
        <v>0</v>
      </c>
      <c r="AE50" s="24">
        <v>0</v>
      </c>
    </row>
    <row r="51" spans="1:31" x14ac:dyDescent="0.2">
      <c r="A51" s="23" t="s">
        <v>48</v>
      </c>
      <c r="B51" s="23">
        <v>28.19</v>
      </c>
      <c r="C51" s="23">
        <v>1.71</v>
      </c>
      <c r="D51" s="23">
        <v>13.17</v>
      </c>
      <c r="E51" s="23">
        <v>52.78</v>
      </c>
      <c r="F51" s="23">
        <v>11.49</v>
      </c>
      <c r="G51" s="31">
        <v>11.49</v>
      </c>
      <c r="H51" s="31">
        <v>40.75</v>
      </c>
      <c r="I51" s="24">
        <v>4.26</v>
      </c>
      <c r="J51" s="24">
        <v>0.35</v>
      </c>
      <c r="K51" s="24">
        <v>0</v>
      </c>
      <c r="L51" s="24">
        <v>0</v>
      </c>
      <c r="M51" s="24">
        <v>1</v>
      </c>
      <c r="N51" s="24">
        <v>2</v>
      </c>
      <c r="O51" s="24">
        <v>3</v>
      </c>
      <c r="P51" s="31">
        <v>0.39</v>
      </c>
      <c r="Q51" s="31">
        <v>1.39</v>
      </c>
      <c r="R51" s="24">
        <v>1.66</v>
      </c>
      <c r="S51" s="24">
        <v>0.9</v>
      </c>
      <c r="T51" s="24">
        <v>0</v>
      </c>
      <c r="U51" s="31">
        <v>6.84</v>
      </c>
      <c r="V51" s="31">
        <v>24.27</v>
      </c>
      <c r="W51" s="24">
        <v>3.93</v>
      </c>
      <c r="X51" s="24">
        <v>25</v>
      </c>
      <c r="Y51" s="24">
        <v>0</v>
      </c>
      <c r="Z51" s="31">
        <v>0.31</v>
      </c>
      <c r="AA51" s="31">
        <v>1.1000000000000001</v>
      </c>
      <c r="AB51" s="24">
        <v>0.08</v>
      </c>
      <c r="AC51" s="24">
        <v>0</v>
      </c>
      <c r="AD51" s="24">
        <v>0</v>
      </c>
      <c r="AE51" s="24">
        <v>0</v>
      </c>
    </row>
    <row r="52" spans="1:31" s="46" customFormat="1" x14ac:dyDescent="0.2">
      <c r="A52" s="44" t="s">
        <v>49</v>
      </c>
      <c r="B52" s="44"/>
      <c r="C52" s="44"/>
      <c r="D52" s="44"/>
      <c r="E52" s="44"/>
      <c r="F52" s="44"/>
      <c r="G52" s="45"/>
      <c r="H52" s="45"/>
      <c r="I52" s="45">
        <v>2.9</v>
      </c>
      <c r="J52" s="45"/>
      <c r="K52" s="45"/>
      <c r="L52" s="45">
        <v>0.8</v>
      </c>
      <c r="M52" s="45">
        <v>2</v>
      </c>
      <c r="N52" s="45">
        <v>3</v>
      </c>
      <c r="O52" s="45">
        <v>5</v>
      </c>
      <c r="P52" s="45">
        <v>10.43</v>
      </c>
      <c r="Q52" s="45">
        <v>32.700000000000003</v>
      </c>
      <c r="R52" s="45">
        <v>0</v>
      </c>
      <c r="S52" s="45">
        <v>0</v>
      </c>
      <c r="T52" s="45"/>
      <c r="U52" s="45"/>
      <c r="V52" s="45"/>
      <c r="W52" s="45"/>
      <c r="X52" s="45"/>
      <c r="Y52" s="45"/>
      <c r="Z52" s="45">
        <v>1.37</v>
      </c>
      <c r="AA52" s="45">
        <v>4.3</v>
      </c>
      <c r="AB52" s="45">
        <v>0</v>
      </c>
      <c r="AC52" s="45"/>
      <c r="AD52" s="45"/>
      <c r="AE52" s="45"/>
    </row>
    <row r="53" spans="1:31" s="41" customFormat="1" x14ac:dyDescent="0.2">
      <c r="A53" s="40" t="s">
        <v>50</v>
      </c>
      <c r="B53" s="40"/>
      <c r="C53" s="40"/>
      <c r="D53" s="40"/>
      <c r="E53" s="40"/>
      <c r="F53" s="40"/>
      <c r="G53" s="39"/>
      <c r="H53" s="39"/>
      <c r="I53" s="39">
        <v>6.51</v>
      </c>
      <c r="J53" s="39"/>
      <c r="K53" s="39"/>
      <c r="L53" s="39">
        <v>1.2</v>
      </c>
      <c r="M53" s="43">
        <v>2</v>
      </c>
      <c r="N53" s="43">
        <v>5</v>
      </c>
      <c r="O53" s="43">
        <v>7</v>
      </c>
      <c r="P53" s="39">
        <v>2.5499999999999998</v>
      </c>
      <c r="Q53" s="39">
        <v>12.4</v>
      </c>
      <c r="R53" s="39">
        <v>1.83</v>
      </c>
      <c r="S53" s="39"/>
      <c r="T53" s="39"/>
      <c r="U53" s="39"/>
      <c r="V53" s="39"/>
      <c r="W53" s="39"/>
      <c r="X53" s="39"/>
      <c r="Y53" s="39"/>
      <c r="Z53" s="39">
        <v>0.48</v>
      </c>
      <c r="AA53" s="39">
        <v>2.4</v>
      </c>
      <c r="AB53" s="39">
        <v>0.15</v>
      </c>
      <c r="AC53" s="39"/>
      <c r="AD53" s="39"/>
      <c r="AE53" s="39"/>
    </row>
    <row r="54" spans="1:31" x14ac:dyDescent="0.2">
      <c r="A54" s="23" t="s">
        <v>51</v>
      </c>
      <c r="B54" s="23">
        <v>21.52</v>
      </c>
      <c r="C54" s="23">
        <v>1.73</v>
      </c>
      <c r="D54" s="23">
        <v>9.75</v>
      </c>
      <c r="E54" s="23">
        <v>68.5</v>
      </c>
      <c r="F54" s="23">
        <v>15.09</v>
      </c>
      <c r="G54" s="31">
        <v>11.93</v>
      </c>
      <c r="H54" s="31">
        <v>55.45</v>
      </c>
      <c r="I54" s="24">
        <v>4.53</v>
      </c>
      <c r="J54" s="24">
        <v>0</v>
      </c>
      <c r="K54" s="24">
        <v>0</v>
      </c>
      <c r="L54" s="24">
        <v>0</v>
      </c>
      <c r="M54" s="24">
        <v>1</v>
      </c>
      <c r="N54" s="24">
        <v>1</v>
      </c>
      <c r="O54" s="24">
        <v>2</v>
      </c>
      <c r="P54" s="31">
        <v>0.1</v>
      </c>
      <c r="Q54" s="31">
        <v>0.45</v>
      </c>
      <c r="R54" s="24">
        <v>1.4</v>
      </c>
      <c r="S54" s="24">
        <v>0</v>
      </c>
      <c r="T54" s="24">
        <v>0</v>
      </c>
      <c r="U54" s="31">
        <v>0.5</v>
      </c>
      <c r="V54" s="31">
        <v>2.31</v>
      </c>
      <c r="W54" s="24">
        <v>0.28000000000000003</v>
      </c>
      <c r="X54" s="24">
        <v>0</v>
      </c>
      <c r="Y54" s="24">
        <v>0</v>
      </c>
      <c r="Z54" s="31">
        <v>1.37</v>
      </c>
      <c r="AA54" s="31">
        <v>6.37</v>
      </c>
      <c r="AB54" s="24">
        <v>0.9</v>
      </c>
      <c r="AC54" s="24">
        <v>15.26</v>
      </c>
      <c r="AD54" s="24">
        <v>0</v>
      </c>
      <c r="AE54" s="24">
        <v>0</v>
      </c>
    </row>
    <row r="55" spans="1:31" s="46" customFormat="1" x14ac:dyDescent="0.2">
      <c r="A55" s="44" t="s">
        <v>52</v>
      </c>
      <c r="B55" s="44"/>
      <c r="C55" s="44"/>
      <c r="D55" s="44"/>
      <c r="E55" s="44"/>
      <c r="F55" s="44"/>
      <c r="G55" s="45"/>
      <c r="H55" s="45"/>
      <c r="I55" s="45">
        <v>0</v>
      </c>
      <c r="J55" s="45"/>
      <c r="K55" s="45"/>
      <c r="L55" s="45">
        <v>3.2</v>
      </c>
      <c r="M55" s="45">
        <v>7</v>
      </c>
      <c r="N55" s="45">
        <v>13</v>
      </c>
      <c r="O55" s="45">
        <v>20</v>
      </c>
      <c r="P55" s="45">
        <v>8.4</v>
      </c>
      <c r="Q55" s="45">
        <v>12.1</v>
      </c>
      <c r="R55" s="45">
        <v>0</v>
      </c>
      <c r="S55" s="45"/>
      <c r="T55" s="45"/>
      <c r="U55" s="45"/>
      <c r="V55" s="45"/>
      <c r="W55" s="45"/>
      <c r="X55" s="45"/>
      <c r="Y55" s="45"/>
      <c r="Z55" s="45">
        <v>0.62</v>
      </c>
      <c r="AA55" s="45">
        <v>0.9</v>
      </c>
      <c r="AB55" s="45">
        <v>0</v>
      </c>
      <c r="AC55" s="45"/>
      <c r="AD55" s="45"/>
      <c r="AE55" s="45"/>
    </row>
    <row r="56" spans="1:31" s="41" customFormat="1" x14ac:dyDescent="0.2">
      <c r="A56" s="40" t="s">
        <v>53</v>
      </c>
      <c r="B56" s="40"/>
      <c r="C56" s="40"/>
      <c r="D56" s="40"/>
      <c r="E56" s="40"/>
      <c r="F56" s="40"/>
      <c r="G56" s="39"/>
      <c r="H56" s="39"/>
      <c r="I56" s="39">
        <v>6.91</v>
      </c>
      <c r="J56" s="39"/>
      <c r="K56" s="39"/>
      <c r="L56" s="39">
        <v>1.4</v>
      </c>
      <c r="M56" s="43">
        <v>3</v>
      </c>
      <c r="N56" s="43">
        <v>6</v>
      </c>
      <c r="O56" s="43">
        <v>9</v>
      </c>
      <c r="P56" s="39">
        <v>4.01</v>
      </c>
      <c r="Q56" s="39">
        <v>16.2</v>
      </c>
      <c r="R56" s="39">
        <v>5.87</v>
      </c>
      <c r="S56" s="39"/>
      <c r="T56" s="39"/>
      <c r="U56" s="39"/>
      <c r="V56" s="39"/>
      <c r="W56" s="39"/>
      <c r="X56" s="39"/>
      <c r="Y56" s="39"/>
      <c r="Z56" s="39">
        <v>0.85</v>
      </c>
      <c r="AA56" s="39">
        <v>3.4</v>
      </c>
      <c r="AB56" s="39">
        <v>0.63</v>
      </c>
      <c r="AC56" s="39"/>
      <c r="AD56" s="39"/>
      <c r="AE56" s="39"/>
    </row>
    <row r="57" spans="1:31" x14ac:dyDescent="0.2">
      <c r="A57" s="23" t="s">
        <v>54</v>
      </c>
      <c r="B57" s="23">
        <v>16.64</v>
      </c>
      <c r="C57" s="23">
        <v>0</v>
      </c>
      <c r="D57" s="23">
        <v>0</v>
      </c>
      <c r="E57" s="23">
        <v>0</v>
      </c>
      <c r="F57" s="23">
        <v>0</v>
      </c>
      <c r="G57" s="31">
        <v>12.02</v>
      </c>
      <c r="H57" s="31">
        <v>72.2</v>
      </c>
      <c r="I57" s="24">
        <v>0</v>
      </c>
      <c r="J57" s="24">
        <v>0</v>
      </c>
      <c r="K57" s="24">
        <v>2.41</v>
      </c>
      <c r="L57" s="24">
        <v>0</v>
      </c>
      <c r="M57" s="24">
        <v>1</v>
      </c>
      <c r="N57" s="24">
        <v>2</v>
      </c>
      <c r="O57" s="24">
        <v>3</v>
      </c>
      <c r="P57" s="31">
        <v>0</v>
      </c>
      <c r="Q57" s="31">
        <v>0</v>
      </c>
      <c r="R57" s="24">
        <v>0</v>
      </c>
      <c r="S57" s="24">
        <v>0</v>
      </c>
      <c r="T57" s="24">
        <v>0</v>
      </c>
      <c r="U57" s="31">
        <v>2.0099999999999998</v>
      </c>
      <c r="V57" s="31">
        <v>12.1</v>
      </c>
      <c r="W57" s="24">
        <v>0</v>
      </c>
      <c r="X57" s="24">
        <v>0</v>
      </c>
      <c r="Y57" s="24">
        <v>0</v>
      </c>
      <c r="Z57" s="31">
        <v>0.12</v>
      </c>
      <c r="AA57" s="31">
        <v>0.69</v>
      </c>
      <c r="AB57" s="24">
        <v>0</v>
      </c>
      <c r="AC57" s="24">
        <v>0</v>
      </c>
      <c r="AD57" s="24">
        <v>0</v>
      </c>
      <c r="AE57" s="24">
        <v>0</v>
      </c>
    </row>
    <row r="58" spans="1:31" s="46" customFormat="1" x14ac:dyDescent="0.2">
      <c r="A58" s="44" t="s">
        <v>55</v>
      </c>
      <c r="B58" s="44"/>
      <c r="C58" s="44"/>
      <c r="D58" s="44"/>
      <c r="E58" s="44"/>
      <c r="F58" s="44"/>
      <c r="G58" s="45"/>
      <c r="H58" s="45"/>
      <c r="I58" s="45">
        <v>0</v>
      </c>
      <c r="J58" s="45"/>
      <c r="K58" s="45"/>
      <c r="L58" s="45">
        <v>1.6</v>
      </c>
      <c r="M58" s="45">
        <v>3</v>
      </c>
      <c r="N58" s="45">
        <v>7</v>
      </c>
      <c r="O58" s="45">
        <v>11</v>
      </c>
      <c r="P58" s="45">
        <v>4.21</v>
      </c>
      <c r="Q58" s="45">
        <v>14.5</v>
      </c>
      <c r="R58" s="45">
        <v>0</v>
      </c>
      <c r="S58" s="45"/>
      <c r="T58" s="45"/>
      <c r="U58" s="45"/>
      <c r="V58" s="45"/>
      <c r="W58" s="45"/>
      <c r="X58" s="45"/>
      <c r="Y58" s="45"/>
      <c r="Z58" s="45">
        <v>0.54</v>
      </c>
      <c r="AA58" s="45">
        <v>1.9</v>
      </c>
      <c r="AB58" s="45">
        <v>0</v>
      </c>
      <c r="AC58" s="45"/>
      <c r="AD58" s="45"/>
      <c r="AE58" s="45"/>
    </row>
    <row r="59" spans="1:31" x14ac:dyDescent="0.2">
      <c r="A59" s="23" t="s">
        <v>56</v>
      </c>
      <c r="B59" s="23">
        <v>42.72</v>
      </c>
      <c r="C59" s="23">
        <v>0.72</v>
      </c>
      <c r="D59" s="23">
        <v>7.66</v>
      </c>
      <c r="E59" s="23">
        <v>19.600000000000001</v>
      </c>
      <c r="F59" s="23">
        <v>8.57</v>
      </c>
      <c r="G59" s="31">
        <v>17.829999999999998</v>
      </c>
      <c r="H59" s="31">
        <v>41.74</v>
      </c>
      <c r="I59" s="24">
        <v>4.63</v>
      </c>
      <c r="J59" s="24">
        <v>0</v>
      </c>
      <c r="K59" s="24">
        <v>0</v>
      </c>
      <c r="L59" s="24">
        <v>0</v>
      </c>
      <c r="M59" s="24">
        <v>2</v>
      </c>
      <c r="N59" s="24">
        <v>5</v>
      </c>
      <c r="O59" s="24">
        <v>7</v>
      </c>
      <c r="P59" s="31">
        <v>0.6</v>
      </c>
      <c r="Q59" s="31">
        <v>1.39</v>
      </c>
      <c r="R59" s="24">
        <v>1.2</v>
      </c>
      <c r="S59" s="24">
        <v>5.9</v>
      </c>
      <c r="T59" s="24">
        <v>0</v>
      </c>
      <c r="U59" s="31">
        <v>12.54</v>
      </c>
      <c r="V59" s="31">
        <v>29.34</v>
      </c>
      <c r="W59" s="24">
        <v>0</v>
      </c>
      <c r="X59" s="24">
        <v>0</v>
      </c>
      <c r="Y59" s="24">
        <v>0</v>
      </c>
      <c r="Z59" s="31">
        <v>1.32</v>
      </c>
      <c r="AA59" s="31">
        <v>3.09</v>
      </c>
      <c r="AB59" s="24">
        <v>0.46</v>
      </c>
      <c r="AC59" s="24">
        <v>0</v>
      </c>
      <c r="AD59" s="24">
        <v>0</v>
      </c>
      <c r="AE59" s="24">
        <v>0</v>
      </c>
    </row>
    <row r="60" spans="1:31" s="46" customFormat="1" x14ac:dyDescent="0.2">
      <c r="A60" s="44" t="s">
        <v>57</v>
      </c>
      <c r="B60" s="44"/>
      <c r="C60" s="44"/>
      <c r="D60" s="44"/>
      <c r="E60" s="44"/>
      <c r="F60" s="44"/>
      <c r="G60" s="45"/>
      <c r="H60" s="45"/>
      <c r="I60" s="45">
        <v>2.62</v>
      </c>
      <c r="J60" s="45"/>
      <c r="K60" s="45"/>
      <c r="L60" s="45">
        <v>1.6</v>
      </c>
      <c r="M60" s="45">
        <v>3</v>
      </c>
      <c r="N60" s="45">
        <v>10</v>
      </c>
      <c r="O60" s="45">
        <v>13</v>
      </c>
      <c r="P60" s="45">
        <v>4.3</v>
      </c>
      <c r="Q60" s="45">
        <v>19.2</v>
      </c>
      <c r="R60" s="45">
        <v>2.09</v>
      </c>
      <c r="S60" s="45">
        <v>48.6</v>
      </c>
      <c r="T60" s="45"/>
      <c r="U60" s="45"/>
      <c r="V60" s="45"/>
      <c r="W60" s="45"/>
      <c r="X60" s="45"/>
      <c r="Y60" s="45"/>
      <c r="Z60" s="45">
        <v>0.74</v>
      </c>
      <c r="AA60" s="45">
        <v>3.3</v>
      </c>
      <c r="AB60" s="45">
        <v>2.09</v>
      </c>
      <c r="AC60" s="45"/>
      <c r="AD60" s="45"/>
      <c r="AE60" s="45"/>
    </row>
    <row r="61" spans="1:31" x14ac:dyDescent="0.2">
      <c r="A61" s="23" t="s">
        <v>58</v>
      </c>
      <c r="B61" s="23">
        <v>30.3</v>
      </c>
      <c r="C61" s="23">
        <v>0.35</v>
      </c>
      <c r="D61" s="23">
        <v>7.99</v>
      </c>
      <c r="E61" s="23">
        <v>27.51</v>
      </c>
      <c r="F61" s="23">
        <v>4.1500000000000004</v>
      </c>
      <c r="G61" s="31">
        <v>12.72</v>
      </c>
      <c r="H61" s="31">
        <v>41.98</v>
      </c>
      <c r="I61" s="24">
        <v>4.7300000000000004</v>
      </c>
      <c r="J61" s="24">
        <v>0</v>
      </c>
      <c r="K61" s="24">
        <v>0</v>
      </c>
      <c r="L61" s="24">
        <v>0</v>
      </c>
      <c r="M61" s="24">
        <v>1</v>
      </c>
      <c r="N61" s="24">
        <v>2</v>
      </c>
      <c r="O61" s="24">
        <v>3</v>
      </c>
      <c r="P61" s="31">
        <v>0.12</v>
      </c>
      <c r="Q61" s="31">
        <v>0.38</v>
      </c>
      <c r="R61" s="24">
        <v>0</v>
      </c>
      <c r="S61" s="24">
        <v>0</v>
      </c>
      <c r="T61" s="24">
        <v>0</v>
      </c>
      <c r="U61" s="31">
        <v>5.32</v>
      </c>
      <c r="V61" s="31">
        <v>17.54</v>
      </c>
      <c r="W61" s="24">
        <v>3.39</v>
      </c>
      <c r="X61" s="24">
        <v>25</v>
      </c>
      <c r="Y61" s="24">
        <v>0</v>
      </c>
      <c r="Z61" s="31">
        <v>0.49</v>
      </c>
      <c r="AA61" s="31">
        <v>1.63</v>
      </c>
      <c r="AB61" s="24">
        <v>0.22</v>
      </c>
      <c r="AC61" s="24">
        <v>0</v>
      </c>
      <c r="AD61" s="24">
        <v>0.35</v>
      </c>
      <c r="AE61" s="24">
        <v>0</v>
      </c>
    </row>
    <row r="62" spans="1:31" x14ac:dyDescent="0.2">
      <c r="A62" s="23" t="s">
        <v>59</v>
      </c>
      <c r="B62" s="23">
        <v>39.36</v>
      </c>
      <c r="C62" s="23">
        <v>0.69</v>
      </c>
      <c r="D62" s="23">
        <v>9.2899999999999991</v>
      </c>
      <c r="E62" s="23">
        <v>25.37</v>
      </c>
      <c r="F62" s="23">
        <v>6.95</v>
      </c>
      <c r="G62" s="31">
        <v>26.82</v>
      </c>
      <c r="H62" s="31">
        <v>68.150000000000006</v>
      </c>
      <c r="I62" s="24">
        <v>6.33</v>
      </c>
      <c r="J62" s="24">
        <v>0.74</v>
      </c>
      <c r="K62" s="24">
        <v>0</v>
      </c>
      <c r="L62" s="24">
        <v>0</v>
      </c>
      <c r="M62" s="24">
        <v>2</v>
      </c>
      <c r="N62" s="24">
        <v>4</v>
      </c>
      <c r="O62" s="24">
        <v>6</v>
      </c>
      <c r="P62" s="31">
        <v>2.73</v>
      </c>
      <c r="Q62" s="31">
        <v>6.95</v>
      </c>
      <c r="R62" s="24">
        <v>2.8</v>
      </c>
      <c r="S62" s="24">
        <v>0</v>
      </c>
      <c r="T62" s="24">
        <v>0</v>
      </c>
      <c r="U62" s="31">
        <v>0</v>
      </c>
      <c r="V62" s="31">
        <v>0</v>
      </c>
      <c r="W62" s="24">
        <v>0</v>
      </c>
      <c r="X62" s="24">
        <v>0</v>
      </c>
      <c r="Y62" s="24">
        <v>0</v>
      </c>
      <c r="Z62" s="31">
        <v>0.86</v>
      </c>
      <c r="AA62" s="31">
        <v>2.2000000000000002</v>
      </c>
      <c r="AB62" s="24">
        <v>0.19</v>
      </c>
      <c r="AC62" s="24">
        <v>0</v>
      </c>
      <c r="AD62" s="24">
        <v>0</v>
      </c>
      <c r="AE62" s="24">
        <v>0</v>
      </c>
    </row>
    <row r="63" spans="1:31" x14ac:dyDescent="0.2">
      <c r="A63" s="23" t="s">
        <v>60</v>
      </c>
      <c r="B63" s="23">
        <v>8.8699999999999992</v>
      </c>
      <c r="C63" s="23">
        <v>0.7</v>
      </c>
      <c r="D63" s="23">
        <v>5.56</v>
      </c>
      <c r="E63" s="23">
        <v>70.61</v>
      </c>
      <c r="F63" s="23">
        <v>11.24</v>
      </c>
      <c r="G63" s="31">
        <v>3.63</v>
      </c>
      <c r="H63" s="31">
        <v>40.93</v>
      </c>
      <c r="I63" s="24">
        <v>3.11</v>
      </c>
      <c r="J63" s="24">
        <v>0</v>
      </c>
      <c r="K63" s="24">
        <v>0</v>
      </c>
      <c r="L63" s="24">
        <v>0</v>
      </c>
      <c r="M63" s="24">
        <v>0</v>
      </c>
      <c r="N63" s="24">
        <v>1</v>
      </c>
      <c r="O63" s="24">
        <v>1</v>
      </c>
      <c r="P63" s="31">
        <v>0.81</v>
      </c>
      <c r="Q63" s="31">
        <v>9.17</v>
      </c>
      <c r="R63" s="24">
        <v>0.92</v>
      </c>
      <c r="S63" s="24">
        <v>0</v>
      </c>
      <c r="T63" s="24">
        <v>0</v>
      </c>
      <c r="U63" s="31">
        <v>0</v>
      </c>
      <c r="V63" s="31">
        <v>0</v>
      </c>
      <c r="W63" s="24">
        <v>0</v>
      </c>
      <c r="X63" s="24">
        <v>0</v>
      </c>
      <c r="Y63" s="24">
        <v>0</v>
      </c>
      <c r="Z63" s="31">
        <v>0.06</v>
      </c>
      <c r="AA63" s="31">
        <v>0.7</v>
      </c>
      <c r="AB63" s="24">
        <v>0</v>
      </c>
      <c r="AC63" s="24">
        <v>0</v>
      </c>
      <c r="AD63" s="24">
        <v>0</v>
      </c>
      <c r="AE63" s="24">
        <v>0</v>
      </c>
    </row>
    <row r="64" spans="1:31" x14ac:dyDescent="0.2">
      <c r="A64" s="23" t="s">
        <v>61</v>
      </c>
      <c r="B64" s="23">
        <v>23.04</v>
      </c>
      <c r="C64" s="23">
        <v>0</v>
      </c>
      <c r="D64" s="23">
        <v>0</v>
      </c>
      <c r="E64" s="23">
        <v>0</v>
      </c>
      <c r="F64" s="23">
        <v>0</v>
      </c>
      <c r="G64" s="31">
        <v>9.2100000000000009</v>
      </c>
      <c r="H64" s="31">
        <v>39.99</v>
      </c>
      <c r="I64" s="24">
        <v>0</v>
      </c>
      <c r="J64" s="24">
        <v>0</v>
      </c>
      <c r="K64" s="24">
        <v>0</v>
      </c>
      <c r="L64" s="24">
        <v>0</v>
      </c>
      <c r="M64" s="24">
        <v>1</v>
      </c>
      <c r="N64" s="24">
        <v>2</v>
      </c>
      <c r="O64" s="24">
        <v>3</v>
      </c>
      <c r="P64" s="31">
        <v>0</v>
      </c>
      <c r="Q64" s="31">
        <v>0</v>
      </c>
      <c r="R64" s="24">
        <v>0</v>
      </c>
      <c r="S64" s="24">
        <v>0</v>
      </c>
      <c r="T64" s="24">
        <v>0</v>
      </c>
      <c r="U64" s="31">
        <v>7.28</v>
      </c>
      <c r="V64" s="31">
        <v>31.59</v>
      </c>
      <c r="W64" s="24">
        <v>0</v>
      </c>
      <c r="X64" s="24">
        <v>0</v>
      </c>
      <c r="Y64" s="24">
        <v>0</v>
      </c>
      <c r="Z64" s="31">
        <v>0.55000000000000004</v>
      </c>
      <c r="AA64" s="31">
        <v>2.41</v>
      </c>
      <c r="AB64" s="24">
        <v>0</v>
      </c>
      <c r="AC64" s="24">
        <v>0</v>
      </c>
      <c r="AD64" s="24">
        <v>0</v>
      </c>
      <c r="AE64" s="24">
        <v>0</v>
      </c>
    </row>
    <row r="65" spans="1:31" x14ac:dyDescent="0.2">
      <c r="A65" s="23" t="s">
        <v>62</v>
      </c>
      <c r="B65" s="23">
        <v>7.55</v>
      </c>
      <c r="C65" s="23">
        <v>0.09</v>
      </c>
      <c r="D65" s="23">
        <v>4.7</v>
      </c>
      <c r="E65" s="23">
        <v>63.43</v>
      </c>
      <c r="F65" s="23">
        <v>1.79</v>
      </c>
      <c r="G65" s="31">
        <v>3.05</v>
      </c>
      <c r="H65" s="31">
        <v>40.4</v>
      </c>
      <c r="I65" s="24">
        <v>2.4700000000000002</v>
      </c>
      <c r="J65" s="24">
        <v>0</v>
      </c>
      <c r="K65" s="24">
        <v>0</v>
      </c>
      <c r="L65" s="24">
        <v>0</v>
      </c>
      <c r="M65" s="24">
        <v>0</v>
      </c>
      <c r="N65" s="24">
        <v>1</v>
      </c>
      <c r="O65" s="24">
        <v>1</v>
      </c>
      <c r="P65" s="31">
        <v>2.7</v>
      </c>
      <c r="Q65" s="31">
        <v>35.700000000000003</v>
      </c>
      <c r="R65" s="24">
        <v>1.65</v>
      </c>
      <c r="S65" s="24">
        <v>0</v>
      </c>
      <c r="T65" s="24">
        <v>6.35</v>
      </c>
      <c r="U65" s="31">
        <v>0.46</v>
      </c>
      <c r="V65" s="31">
        <v>6.11</v>
      </c>
      <c r="W65" s="24">
        <v>0</v>
      </c>
      <c r="X65" s="24">
        <v>0</v>
      </c>
      <c r="Y65" s="24">
        <v>0</v>
      </c>
      <c r="Z65" s="31">
        <v>0.03</v>
      </c>
      <c r="AA65" s="31">
        <v>0.38</v>
      </c>
      <c r="AB65" s="24">
        <v>0</v>
      </c>
      <c r="AC65" s="24">
        <v>0</v>
      </c>
      <c r="AD65" s="24">
        <v>0</v>
      </c>
      <c r="AE65" s="24">
        <v>0</v>
      </c>
    </row>
    <row r="66" spans="1:31" s="46" customFormat="1" x14ac:dyDescent="0.2">
      <c r="A66" s="44" t="s">
        <v>63</v>
      </c>
      <c r="B66" s="44"/>
      <c r="C66" s="44"/>
      <c r="D66" s="44"/>
      <c r="E66" s="44"/>
      <c r="F66" s="44"/>
      <c r="G66" s="45"/>
      <c r="H66" s="45"/>
      <c r="I66" s="45">
        <v>3.54</v>
      </c>
      <c r="J66" s="45"/>
      <c r="K66" s="45"/>
      <c r="L66" s="45">
        <v>23.5</v>
      </c>
      <c r="M66" s="45">
        <v>55</v>
      </c>
      <c r="N66" s="45">
        <v>73</v>
      </c>
      <c r="O66" s="45">
        <v>121</v>
      </c>
      <c r="P66" s="45">
        <v>45.33</v>
      </c>
      <c r="Q66" s="45">
        <v>22.6</v>
      </c>
      <c r="R66" s="45">
        <v>0</v>
      </c>
      <c r="S66" s="45">
        <v>0</v>
      </c>
      <c r="T66" s="45"/>
      <c r="U66" s="45"/>
      <c r="V66" s="45"/>
      <c r="W66" s="45"/>
      <c r="X66" s="45"/>
      <c r="Y66" s="45"/>
      <c r="Z66" s="45">
        <v>15.12</v>
      </c>
      <c r="AA66" s="45">
        <v>7.5</v>
      </c>
      <c r="AB66" s="45">
        <v>0.24</v>
      </c>
      <c r="AC66" s="45"/>
      <c r="AD66" s="45"/>
      <c r="AE66" s="45"/>
    </row>
    <row r="67" spans="1:31" x14ac:dyDescent="0.2">
      <c r="A67" s="4" t="s">
        <v>89</v>
      </c>
      <c r="B67" s="4"/>
      <c r="C67" s="4"/>
      <c r="D67" s="4"/>
      <c r="E67" s="4"/>
      <c r="F67" s="4"/>
    </row>
    <row r="69" spans="1:31" x14ac:dyDescent="0.2">
      <c r="A69" s="3" t="s">
        <v>161</v>
      </c>
    </row>
    <row r="70" spans="1:31" x14ac:dyDescent="0.2">
      <c r="A70" s="47" t="s">
        <v>180</v>
      </c>
      <c r="B70" s="48"/>
    </row>
    <row r="71" spans="1:31" x14ac:dyDescent="0.2">
      <c r="A71" s="3" t="s">
        <v>181</v>
      </c>
    </row>
    <row r="72" spans="1:31" x14ac:dyDescent="0.2">
      <c r="A72" s="52" t="s">
        <v>182</v>
      </c>
    </row>
  </sheetData>
  <mergeCells count="5">
    <mergeCell ref="P1:T1"/>
    <mergeCell ref="Z1:AE1"/>
    <mergeCell ref="B1:D1"/>
    <mergeCell ref="U1:X1"/>
    <mergeCell ref="G1:O1"/>
  </mergeCells>
  <hyperlinks>
    <hyperlink ref="A70" r:id="rId1"/>
  </hyperlinks>
  <pageMargins left="0" right="0" top="0.39409448818897641" bottom="0.39409448818897641" header="0" footer="0"/>
  <pageSetup paperSize="9" orientation="portrait" r:id="rId2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9"/>
  <sheetViews>
    <sheetView zoomScale="80" zoomScaleNormal="80" workbookViewId="0">
      <selection sqref="A1:XFD1048576"/>
    </sheetView>
  </sheetViews>
  <sheetFormatPr defaultRowHeight="14.25" x14ac:dyDescent="0.2"/>
  <cols>
    <col min="1" max="1" width="34.5" style="3" customWidth="1"/>
    <col min="2" max="2" width="14.75" style="136" customWidth="1"/>
    <col min="3" max="3" width="17.375" style="3" customWidth="1"/>
    <col min="4" max="4" width="11.125" style="3" customWidth="1"/>
    <col min="5" max="5" width="16.125" style="3" customWidth="1"/>
    <col min="6" max="6" width="14.875" style="3" customWidth="1"/>
    <col min="7" max="7" width="10.375" style="3" customWidth="1"/>
    <col min="8" max="9" width="11.5" customWidth="1"/>
    <col min="10" max="12" width="10.625" customWidth="1"/>
    <col min="13" max="13" width="17.375" customWidth="1"/>
    <col min="14" max="14" width="8.25" style="144" customWidth="1"/>
    <col min="15" max="15" width="8.625" style="144" customWidth="1"/>
    <col min="16" max="17" width="8.875" style="145" customWidth="1"/>
    <col min="18" max="19" width="9.375" style="145" customWidth="1"/>
    <col min="20" max="21" width="10.875" customWidth="1"/>
    <col min="22" max="23" width="12.25" customWidth="1"/>
    <col min="24" max="24" width="8.5" customWidth="1"/>
    <col min="25" max="25" width="9" style="144" customWidth="1"/>
    <col min="26" max="26" width="7.625" style="144" customWidth="1"/>
    <col min="27" max="27" width="7.625" style="145" customWidth="1"/>
    <col min="28" max="28" width="8.5" style="145" customWidth="1"/>
    <col min="29" max="29" width="7.625" style="145" customWidth="1"/>
    <col min="30" max="30" width="9" style="145" customWidth="1"/>
    <col min="31" max="32" width="7.5" customWidth="1"/>
    <col min="33" max="33" width="9" customWidth="1"/>
    <col min="34" max="35" width="9.875" customWidth="1"/>
    <col min="36" max="37" width="8.75" customWidth="1"/>
    <col min="38" max="38" width="8.5" customWidth="1"/>
    <col min="39" max="39" width="10.75" customWidth="1"/>
    <col min="40" max="40" width="8.5" customWidth="1"/>
    <col min="41" max="41" width="14" customWidth="1"/>
    <col min="42" max="42" width="9" style="144" customWidth="1"/>
    <col min="43" max="43" width="7.625" style="144" customWidth="1"/>
    <col min="44" max="44" width="7.625" style="145" customWidth="1"/>
    <col min="45" max="45" width="8.125" style="145" customWidth="1"/>
    <col min="46" max="46" width="7.625" style="145" customWidth="1"/>
    <col min="47" max="47" width="9" style="145" customWidth="1"/>
  </cols>
  <sheetData>
    <row r="1" spans="1:47" ht="15.75" thickTop="1" thickBot="1" x14ac:dyDescent="0.25">
      <c r="A1" s="2"/>
      <c r="B1" s="53"/>
      <c r="C1" s="66"/>
      <c r="D1" s="67"/>
      <c r="E1" s="68"/>
      <c r="F1" s="54"/>
      <c r="G1" s="54"/>
      <c r="H1" s="74" t="s">
        <v>143</v>
      </c>
      <c r="I1" s="75"/>
      <c r="J1" s="75"/>
      <c r="K1" s="75"/>
      <c r="L1" s="75"/>
      <c r="M1" s="75"/>
      <c r="N1" s="76" t="s">
        <v>183</v>
      </c>
      <c r="O1" s="76"/>
      <c r="P1" s="77" t="s">
        <v>184</v>
      </c>
      <c r="Q1" s="78"/>
      <c r="R1" s="78"/>
      <c r="S1" s="79"/>
      <c r="T1" s="61" t="s">
        <v>176</v>
      </c>
      <c r="U1" s="61"/>
      <c r="V1" s="61"/>
      <c r="W1" s="61"/>
      <c r="X1" s="61"/>
      <c r="Y1" s="76" t="s">
        <v>183</v>
      </c>
      <c r="Z1" s="76"/>
      <c r="AA1" s="80" t="s">
        <v>184</v>
      </c>
      <c r="AB1" s="81"/>
      <c r="AC1" s="81"/>
      <c r="AD1" s="82"/>
      <c r="AE1" s="83" t="s">
        <v>147</v>
      </c>
      <c r="AF1" s="83"/>
      <c r="AG1" s="83"/>
      <c r="AH1" s="84"/>
      <c r="AI1" s="85"/>
      <c r="AJ1" s="86" t="s">
        <v>141</v>
      </c>
      <c r="AK1" s="87"/>
      <c r="AL1" s="87"/>
      <c r="AM1" s="87"/>
      <c r="AN1" s="87"/>
      <c r="AO1" s="87"/>
      <c r="AP1" s="76" t="s">
        <v>183</v>
      </c>
      <c r="AQ1" s="76"/>
      <c r="AR1" s="88" t="s">
        <v>184</v>
      </c>
      <c r="AS1" s="82"/>
      <c r="AT1" s="82"/>
      <c r="AU1" s="82"/>
    </row>
    <row r="2" spans="1:47" ht="70.5" customHeight="1" thickTop="1" x14ac:dyDescent="0.2">
      <c r="A2" s="22" t="s">
        <v>64</v>
      </c>
      <c r="B2" s="30" t="s">
        <v>185</v>
      </c>
      <c r="C2" s="30" t="s">
        <v>153</v>
      </c>
      <c r="D2" s="30" t="s">
        <v>154</v>
      </c>
      <c r="E2" s="30" t="s">
        <v>155</v>
      </c>
      <c r="F2" s="30" t="s">
        <v>156</v>
      </c>
      <c r="G2" s="30" t="s">
        <v>157</v>
      </c>
      <c r="H2" s="89" t="s">
        <v>151</v>
      </c>
      <c r="I2" s="89" t="s">
        <v>150</v>
      </c>
      <c r="J2" s="89" t="s">
        <v>186</v>
      </c>
      <c r="K2" s="89" t="s">
        <v>158</v>
      </c>
      <c r="L2" s="89" t="s">
        <v>159</v>
      </c>
      <c r="M2" s="90" t="s">
        <v>187</v>
      </c>
      <c r="N2" s="91" t="s">
        <v>188</v>
      </c>
      <c r="O2" s="91" t="s">
        <v>189</v>
      </c>
      <c r="P2" s="92" t="s">
        <v>188</v>
      </c>
      <c r="Q2" s="92" t="s">
        <v>190</v>
      </c>
      <c r="R2" s="92" t="s">
        <v>189</v>
      </c>
      <c r="S2" s="92" t="s">
        <v>190</v>
      </c>
      <c r="T2" s="93" t="s">
        <v>146</v>
      </c>
      <c r="U2" s="28" t="s">
        <v>150</v>
      </c>
      <c r="V2" s="28" t="s">
        <v>144</v>
      </c>
      <c r="W2" s="28" t="s">
        <v>158</v>
      </c>
      <c r="X2" s="94" t="s">
        <v>145</v>
      </c>
      <c r="Y2" s="91" t="s">
        <v>191</v>
      </c>
      <c r="Z2" s="91" t="s">
        <v>192</v>
      </c>
      <c r="AA2" s="92" t="s">
        <v>191</v>
      </c>
      <c r="AB2" s="92" t="s">
        <v>185</v>
      </c>
      <c r="AC2" s="92" t="s">
        <v>192</v>
      </c>
      <c r="AD2" s="95" t="s">
        <v>185</v>
      </c>
      <c r="AE2" s="96" t="s">
        <v>148</v>
      </c>
      <c r="AF2" s="97" t="s">
        <v>150</v>
      </c>
      <c r="AG2" s="97" t="s">
        <v>149</v>
      </c>
      <c r="AH2" s="97" t="s">
        <v>158</v>
      </c>
      <c r="AI2" s="97" t="s">
        <v>160</v>
      </c>
      <c r="AJ2" s="29" t="s">
        <v>148</v>
      </c>
      <c r="AK2" s="29" t="s">
        <v>150</v>
      </c>
      <c r="AL2" s="29" t="s">
        <v>149</v>
      </c>
      <c r="AM2" s="29" t="s">
        <v>158</v>
      </c>
      <c r="AN2" s="29" t="s">
        <v>160</v>
      </c>
      <c r="AO2" s="98" t="s">
        <v>141</v>
      </c>
      <c r="AP2" s="91" t="s">
        <v>193</v>
      </c>
      <c r="AQ2" s="91" t="s">
        <v>194</v>
      </c>
      <c r="AR2" s="92" t="s">
        <v>193</v>
      </c>
      <c r="AS2" s="92" t="s">
        <v>185</v>
      </c>
      <c r="AT2" s="92" t="s">
        <v>194</v>
      </c>
      <c r="AU2" s="95" t="s">
        <v>185</v>
      </c>
    </row>
    <row r="3" spans="1:47" s="107" customFormat="1" x14ac:dyDescent="0.2">
      <c r="A3" s="42" t="s">
        <v>0</v>
      </c>
      <c r="B3" s="99">
        <v>87</v>
      </c>
      <c r="C3" s="42"/>
      <c r="D3" s="42"/>
      <c r="E3" s="42"/>
      <c r="F3" s="42"/>
      <c r="G3" s="42"/>
      <c r="H3" s="100"/>
      <c r="I3" s="100"/>
      <c r="J3" s="100">
        <v>4.8</v>
      </c>
      <c r="K3" s="100"/>
      <c r="L3" s="100"/>
      <c r="M3" s="101">
        <v>0.72</v>
      </c>
      <c r="N3" s="102">
        <v>1</v>
      </c>
      <c r="O3" s="102"/>
      <c r="P3" s="103">
        <v>1</v>
      </c>
      <c r="Q3" s="104">
        <v>87</v>
      </c>
      <c r="R3" s="103"/>
      <c r="S3" s="105"/>
      <c r="T3" s="106">
        <v>1.36</v>
      </c>
      <c r="U3" s="100">
        <v>9.1</v>
      </c>
      <c r="V3" s="100">
        <v>0.77</v>
      </c>
      <c r="W3" s="100">
        <v>56.6</v>
      </c>
      <c r="X3" s="101"/>
      <c r="Y3" s="102">
        <v>1</v>
      </c>
      <c r="Z3" s="102"/>
      <c r="AA3" s="103">
        <v>1</v>
      </c>
      <c r="AB3" s="103">
        <v>87</v>
      </c>
      <c r="AC3" s="103"/>
      <c r="AD3" s="103"/>
      <c r="AE3" s="106"/>
      <c r="AF3" s="100"/>
      <c r="AG3" s="100"/>
      <c r="AH3" s="100"/>
      <c r="AI3" s="100"/>
      <c r="AJ3" s="100">
        <v>0.35</v>
      </c>
      <c r="AK3" s="100">
        <v>2.2999999999999998</v>
      </c>
      <c r="AL3" s="100">
        <v>1.19</v>
      </c>
      <c r="AM3" s="100"/>
      <c r="AN3" s="100"/>
      <c r="AO3" s="101"/>
      <c r="AP3" s="102">
        <v>1</v>
      </c>
      <c r="AQ3" s="102"/>
      <c r="AR3" s="103">
        <v>1</v>
      </c>
      <c r="AS3" s="103">
        <v>87</v>
      </c>
      <c r="AT3" s="103"/>
      <c r="AU3" s="103"/>
    </row>
    <row r="4" spans="1:47" s="107" customFormat="1" x14ac:dyDescent="0.2">
      <c r="A4" s="42" t="s">
        <v>1</v>
      </c>
      <c r="B4" s="108">
        <v>57</v>
      </c>
      <c r="C4" s="42"/>
      <c r="D4" s="42"/>
      <c r="E4" s="42"/>
      <c r="F4" s="42"/>
      <c r="G4" s="42"/>
      <c r="H4" s="100"/>
      <c r="I4" s="100"/>
      <c r="J4" s="100">
        <v>0</v>
      </c>
      <c r="K4" s="100"/>
      <c r="L4" s="100"/>
      <c r="M4" s="101">
        <v>0.3</v>
      </c>
      <c r="N4" s="102"/>
      <c r="O4" s="102">
        <v>1</v>
      </c>
      <c r="P4" s="103"/>
      <c r="Q4" s="109"/>
      <c r="R4" s="103">
        <v>1</v>
      </c>
      <c r="S4" s="105">
        <v>57</v>
      </c>
      <c r="T4" s="106">
        <v>2.2599999999999998</v>
      </c>
      <c r="U4" s="100">
        <v>28.1</v>
      </c>
      <c r="V4" s="100">
        <v>0</v>
      </c>
      <c r="W4" s="100">
        <v>0</v>
      </c>
      <c r="X4" s="101"/>
      <c r="Y4" s="102"/>
      <c r="Z4" s="102">
        <v>1</v>
      </c>
      <c r="AA4" s="103"/>
      <c r="AB4" s="103"/>
      <c r="AC4" s="103">
        <v>1</v>
      </c>
      <c r="AD4" s="103">
        <v>57</v>
      </c>
      <c r="AE4" s="106"/>
      <c r="AF4" s="100"/>
      <c r="AG4" s="100"/>
      <c r="AH4" s="100"/>
      <c r="AI4" s="100"/>
      <c r="AJ4" s="100">
        <v>0.65</v>
      </c>
      <c r="AK4" s="100">
        <v>8.1</v>
      </c>
      <c r="AL4" s="100">
        <v>0</v>
      </c>
      <c r="AM4" s="100"/>
      <c r="AN4" s="100"/>
      <c r="AO4" s="101"/>
      <c r="AP4" s="102"/>
      <c r="AQ4" s="102">
        <v>1</v>
      </c>
      <c r="AR4" s="103"/>
      <c r="AS4" s="103"/>
      <c r="AT4" s="103">
        <v>1</v>
      </c>
      <c r="AU4" s="103">
        <v>57</v>
      </c>
    </row>
    <row r="5" spans="1:47" s="116" customFormat="1" x14ac:dyDescent="0.2">
      <c r="A5" s="42" t="s">
        <v>2</v>
      </c>
      <c r="B5" s="108">
        <v>171</v>
      </c>
      <c r="C5" s="42"/>
      <c r="D5" s="42"/>
      <c r="E5" s="42"/>
      <c r="F5" s="42"/>
      <c r="G5" s="42"/>
      <c r="H5" s="110"/>
      <c r="I5" s="110"/>
      <c r="J5" s="110">
        <v>7.95</v>
      </c>
      <c r="K5" s="110"/>
      <c r="L5" s="110"/>
      <c r="M5" s="111">
        <v>1.8</v>
      </c>
      <c r="N5" s="112">
        <v>1</v>
      </c>
      <c r="O5" s="112"/>
      <c r="P5" s="113">
        <v>1</v>
      </c>
      <c r="Q5" s="109">
        <v>171</v>
      </c>
      <c r="R5" s="113"/>
      <c r="S5" s="114"/>
      <c r="T5" s="115">
        <v>4.67</v>
      </c>
      <c r="U5" s="110">
        <v>11.4</v>
      </c>
      <c r="V5" s="110">
        <v>1.72</v>
      </c>
      <c r="W5" s="110">
        <v>36.799999999999997</v>
      </c>
      <c r="X5" s="111"/>
      <c r="Y5" s="112">
        <v>1</v>
      </c>
      <c r="Z5" s="112"/>
      <c r="AA5" s="113">
        <v>1</v>
      </c>
      <c r="AB5" s="113">
        <v>171</v>
      </c>
      <c r="AC5" s="113"/>
      <c r="AD5" s="113"/>
      <c r="AE5" s="115"/>
      <c r="AF5" s="110"/>
      <c r="AG5" s="110"/>
      <c r="AH5" s="110"/>
      <c r="AI5" s="110"/>
      <c r="AJ5" s="110">
        <v>0.41</v>
      </c>
      <c r="AK5" s="110">
        <v>1</v>
      </c>
      <c r="AL5" s="110">
        <v>2.88</v>
      </c>
      <c r="AM5" s="110"/>
      <c r="AN5" s="110"/>
      <c r="AO5" s="111"/>
      <c r="AP5" s="112">
        <v>1</v>
      </c>
      <c r="AQ5" s="112"/>
      <c r="AR5" s="113">
        <v>1</v>
      </c>
      <c r="AS5" s="113">
        <v>171</v>
      </c>
      <c r="AT5" s="113"/>
      <c r="AU5" s="113"/>
    </row>
    <row r="6" spans="1:47" s="107" customFormat="1" x14ac:dyDescent="0.2">
      <c r="A6" s="42" t="s">
        <v>3</v>
      </c>
      <c r="B6" s="108">
        <v>68</v>
      </c>
      <c r="C6" s="42"/>
      <c r="D6" s="42"/>
      <c r="E6" s="42"/>
      <c r="F6" s="42"/>
      <c r="G6" s="42"/>
      <c r="H6" s="100"/>
      <c r="I6" s="100"/>
      <c r="J6" s="100">
        <v>0</v>
      </c>
      <c r="K6" s="100"/>
      <c r="L6" s="100"/>
      <c r="M6" s="101">
        <v>0.5</v>
      </c>
      <c r="N6" s="102"/>
      <c r="O6" s="102">
        <v>1</v>
      </c>
      <c r="P6" s="103"/>
      <c r="Q6" s="109"/>
      <c r="R6" s="103">
        <v>1</v>
      </c>
      <c r="S6" s="105">
        <v>68</v>
      </c>
      <c r="T6" s="106">
        <v>0.56000000000000005</v>
      </c>
      <c r="U6" s="100">
        <v>5.3</v>
      </c>
      <c r="V6" s="100">
        <v>0</v>
      </c>
      <c r="W6" s="100">
        <v>0</v>
      </c>
      <c r="X6" s="101"/>
      <c r="Y6" s="102"/>
      <c r="Z6" s="102">
        <v>1</v>
      </c>
      <c r="AA6" s="103"/>
      <c r="AB6" s="103"/>
      <c r="AC6" s="103">
        <v>1</v>
      </c>
      <c r="AD6" s="103">
        <v>68</v>
      </c>
      <c r="AE6" s="106"/>
      <c r="AF6" s="100"/>
      <c r="AG6" s="100"/>
      <c r="AH6" s="100"/>
      <c r="AI6" s="100"/>
      <c r="AJ6" s="100">
        <v>0.03</v>
      </c>
      <c r="AK6" s="100">
        <v>0.3</v>
      </c>
      <c r="AL6" s="100">
        <v>0</v>
      </c>
      <c r="AM6" s="100"/>
      <c r="AN6" s="100"/>
      <c r="AO6" s="101"/>
      <c r="AP6" s="102"/>
      <c r="AQ6" s="102">
        <v>1</v>
      </c>
      <c r="AR6" s="103"/>
      <c r="AS6" s="103"/>
      <c r="AT6" s="103">
        <v>1</v>
      </c>
      <c r="AU6" s="103">
        <v>68</v>
      </c>
    </row>
    <row r="7" spans="1:47" s="46" customFormat="1" x14ac:dyDescent="0.2">
      <c r="A7" s="42" t="s">
        <v>4</v>
      </c>
      <c r="B7" s="108">
        <v>106</v>
      </c>
      <c r="C7" s="42"/>
      <c r="D7" s="42"/>
      <c r="E7" s="42"/>
      <c r="F7" s="42"/>
      <c r="G7" s="42"/>
      <c r="H7" s="100"/>
      <c r="I7" s="100"/>
      <c r="J7" s="100">
        <v>8.43</v>
      </c>
      <c r="K7" s="100"/>
      <c r="L7" s="100"/>
      <c r="M7" s="101">
        <v>0.9</v>
      </c>
      <c r="N7" s="102">
        <v>1</v>
      </c>
      <c r="O7" s="102"/>
      <c r="P7" s="103">
        <v>1</v>
      </c>
      <c r="Q7" s="109">
        <v>106</v>
      </c>
      <c r="R7" s="103"/>
      <c r="S7" s="105"/>
      <c r="T7" s="106">
        <v>2.21</v>
      </c>
      <c r="U7" s="100">
        <v>9.6999999999999993</v>
      </c>
      <c r="V7" s="100">
        <v>0.67</v>
      </c>
      <c r="W7" s="100">
        <v>30.3</v>
      </c>
      <c r="X7" s="101"/>
      <c r="Y7" s="102">
        <v>1</v>
      </c>
      <c r="Z7" s="102"/>
      <c r="AA7" s="103">
        <v>1</v>
      </c>
      <c r="AB7" s="103">
        <v>106</v>
      </c>
      <c r="AC7" s="103"/>
      <c r="AD7" s="103"/>
      <c r="AE7" s="106"/>
      <c r="AF7" s="100"/>
      <c r="AG7" s="100"/>
      <c r="AH7" s="100"/>
      <c r="AI7" s="100"/>
      <c r="AJ7" s="100">
        <v>0.35</v>
      </c>
      <c r="AK7" s="100">
        <v>0.3</v>
      </c>
      <c r="AL7" s="100">
        <v>1.44</v>
      </c>
      <c r="AM7" s="100"/>
      <c r="AN7" s="100"/>
      <c r="AO7" s="101"/>
      <c r="AP7" s="102">
        <v>1</v>
      </c>
      <c r="AQ7" s="102"/>
      <c r="AR7" s="103">
        <v>1</v>
      </c>
      <c r="AS7" s="103">
        <v>106</v>
      </c>
      <c r="AT7" s="103"/>
      <c r="AU7" s="103"/>
    </row>
    <row r="8" spans="1:47" s="107" customFormat="1" x14ac:dyDescent="0.2">
      <c r="A8" s="42" t="s">
        <v>5</v>
      </c>
      <c r="B8" s="108">
        <v>649</v>
      </c>
      <c r="C8" s="42"/>
      <c r="D8" s="42"/>
      <c r="E8" s="42"/>
      <c r="F8" s="42"/>
      <c r="G8" s="42"/>
      <c r="H8" s="100"/>
      <c r="I8" s="100"/>
      <c r="J8" s="100">
        <v>8.7899999999999991</v>
      </c>
      <c r="K8" s="100"/>
      <c r="L8" s="100"/>
      <c r="M8" s="101">
        <v>4.0999999999999996</v>
      </c>
      <c r="N8" s="102">
        <v>1</v>
      </c>
      <c r="O8" s="102"/>
      <c r="P8" s="103">
        <v>1</v>
      </c>
      <c r="Q8" s="109">
        <v>649</v>
      </c>
      <c r="R8" s="103"/>
      <c r="S8" s="105"/>
      <c r="T8" s="106">
        <v>15.57</v>
      </c>
      <c r="U8" s="100">
        <v>29.4</v>
      </c>
      <c r="V8" s="100">
        <v>6.67</v>
      </c>
      <c r="W8" s="100">
        <v>42.8</v>
      </c>
      <c r="X8" s="101"/>
      <c r="Y8" s="102">
        <v>1</v>
      </c>
      <c r="Z8" s="102"/>
      <c r="AA8" s="103">
        <v>1</v>
      </c>
      <c r="AB8" s="103">
        <v>649</v>
      </c>
      <c r="AC8" s="103"/>
      <c r="AD8" s="103"/>
      <c r="AE8" s="106"/>
      <c r="AF8" s="100"/>
      <c r="AG8" s="100"/>
      <c r="AH8" s="100"/>
      <c r="AI8" s="100"/>
      <c r="AJ8" s="100">
        <v>2.17</v>
      </c>
      <c r="AK8" s="100">
        <v>4.0999999999999996</v>
      </c>
      <c r="AL8" s="100">
        <v>2.23</v>
      </c>
      <c r="AM8" s="100"/>
      <c r="AN8" s="100"/>
      <c r="AO8" s="101"/>
      <c r="AP8" s="102">
        <v>1</v>
      </c>
      <c r="AQ8" s="102"/>
      <c r="AR8" s="103">
        <v>1</v>
      </c>
      <c r="AS8" s="103">
        <v>649</v>
      </c>
      <c r="AT8" s="103"/>
      <c r="AU8" s="103"/>
    </row>
    <row r="9" spans="1:47" x14ac:dyDescent="0.2">
      <c r="A9" s="42" t="s">
        <v>6</v>
      </c>
      <c r="B9" s="108">
        <v>152</v>
      </c>
      <c r="C9" s="42">
        <v>29</v>
      </c>
      <c r="D9" s="42">
        <v>0</v>
      </c>
      <c r="E9" s="42">
        <v>2.68</v>
      </c>
      <c r="F9" s="42">
        <v>9.23</v>
      </c>
      <c r="G9" s="42">
        <v>0</v>
      </c>
      <c r="H9" s="100">
        <v>18.21</v>
      </c>
      <c r="I9" s="100">
        <v>62.8</v>
      </c>
      <c r="J9" s="100">
        <v>2.68</v>
      </c>
      <c r="K9" s="100">
        <v>0</v>
      </c>
      <c r="L9" s="100">
        <v>0</v>
      </c>
      <c r="M9" s="101">
        <v>0</v>
      </c>
      <c r="N9" s="102">
        <v>1</v>
      </c>
      <c r="O9" s="102"/>
      <c r="P9" s="103">
        <v>1</v>
      </c>
      <c r="Q9" s="109">
        <v>152</v>
      </c>
      <c r="R9" s="103"/>
      <c r="S9" s="105"/>
      <c r="T9" s="106">
        <v>0</v>
      </c>
      <c r="U9" s="100">
        <v>11</v>
      </c>
      <c r="V9" s="100">
        <v>0</v>
      </c>
      <c r="W9" s="100">
        <v>0</v>
      </c>
      <c r="X9" s="101">
        <v>0</v>
      </c>
      <c r="Y9" s="102"/>
      <c r="Z9" s="102">
        <v>1</v>
      </c>
      <c r="AA9" s="103"/>
      <c r="AB9" s="103"/>
      <c r="AC9" s="103">
        <v>1</v>
      </c>
      <c r="AD9" s="103">
        <v>152</v>
      </c>
      <c r="AE9" s="106">
        <v>3.19</v>
      </c>
      <c r="AF9" s="100">
        <v>11</v>
      </c>
      <c r="AG9" s="100">
        <v>0</v>
      </c>
      <c r="AH9" s="100">
        <v>0</v>
      </c>
      <c r="AI9" s="100">
        <v>0</v>
      </c>
      <c r="AJ9" s="100">
        <v>0.4</v>
      </c>
      <c r="AK9" s="100">
        <v>1.36</v>
      </c>
      <c r="AL9" s="100">
        <v>0</v>
      </c>
      <c r="AM9" s="100">
        <v>0</v>
      </c>
      <c r="AN9" s="100">
        <v>0</v>
      </c>
      <c r="AO9" s="101">
        <v>0</v>
      </c>
      <c r="AP9" s="102">
        <v>1</v>
      </c>
      <c r="AQ9" s="102"/>
      <c r="AR9" s="103">
        <v>1</v>
      </c>
      <c r="AS9" s="109">
        <v>152</v>
      </c>
      <c r="AT9" s="103"/>
      <c r="AU9" s="103"/>
    </row>
    <row r="10" spans="1:47" x14ac:dyDescent="0.2">
      <c r="A10" s="42" t="s">
        <v>7</v>
      </c>
      <c r="B10" s="108">
        <v>199</v>
      </c>
      <c r="C10" s="42">
        <v>55.2</v>
      </c>
      <c r="D10" s="42">
        <v>0.89</v>
      </c>
      <c r="E10" s="42">
        <v>6.89</v>
      </c>
      <c r="F10" s="42">
        <v>11.48</v>
      </c>
      <c r="G10" s="42">
        <v>11.48</v>
      </c>
      <c r="H10" s="100">
        <v>27.65</v>
      </c>
      <c r="I10" s="100">
        <v>50.1</v>
      </c>
      <c r="J10" s="100">
        <v>1.88</v>
      </c>
      <c r="K10" s="100">
        <v>4.34</v>
      </c>
      <c r="L10" s="100">
        <v>0</v>
      </c>
      <c r="M10" s="101">
        <v>0</v>
      </c>
      <c r="N10" s="102">
        <v>1</v>
      </c>
      <c r="O10" s="102"/>
      <c r="P10" s="103">
        <v>1</v>
      </c>
      <c r="Q10" s="109">
        <v>199</v>
      </c>
      <c r="R10" s="103"/>
      <c r="S10" s="105"/>
      <c r="T10" s="106">
        <v>0</v>
      </c>
      <c r="U10" s="100">
        <v>0</v>
      </c>
      <c r="V10" s="100">
        <v>0.37</v>
      </c>
      <c r="W10" s="100">
        <v>15.15</v>
      </c>
      <c r="X10" s="101">
        <v>0</v>
      </c>
      <c r="Y10" s="102"/>
      <c r="Z10" s="102">
        <v>1</v>
      </c>
      <c r="AA10" s="103"/>
      <c r="AB10" s="103"/>
      <c r="AC10" s="103">
        <v>1</v>
      </c>
      <c r="AD10" s="103">
        <v>199</v>
      </c>
      <c r="AE10" s="106">
        <v>11.21</v>
      </c>
      <c r="AF10" s="100">
        <v>20.309999999999999</v>
      </c>
      <c r="AG10" s="100">
        <v>0</v>
      </c>
      <c r="AH10" s="100">
        <v>0</v>
      </c>
      <c r="AI10" s="100">
        <v>0</v>
      </c>
      <c r="AJ10" s="100">
        <v>0.43</v>
      </c>
      <c r="AK10" s="100">
        <v>0.77</v>
      </c>
      <c r="AL10" s="100">
        <v>0</v>
      </c>
      <c r="AM10" s="100">
        <v>0</v>
      </c>
      <c r="AN10" s="100">
        <v>0</v>
      </c>
      <c r="AO10" s="101"/>
      <c r="AP10" s="102">
        <v>1</v>
      </c>
      <c r="AQ10" s="102"/>
      <c r="AR10" s="103">
        <v>1</v>
      </c>
      <c r="AS10" s="109">
        <v>199</v>
      </c>
      <c r="AT10" s="103"/>
      <c r="AU10" s="103"/>
    </row>
    <row r="11" spans="1:47" x14ac:dyDescent="0.2">
      <c r="A11" s="42" t="s">
        <v>8</v>
      </c>
      <c r="B11" s="108">
        <v>301</v>
      </c>
      <c r="C11" s="42">
        <v>50.6</v>
      </c>
      <c r="D11" s="42">
        <v>0</v>
      </c>
      <c r="E11" s="42">
        <v>0</v>
      </c>
      <c r="F11" s="42">
        <v>0</v>
      </c>
      <c r="G11" s="42">
        <v>0</v>
      </c>
      <c r="H11" s="100">
        <v>18.489999999999998</v>
      </c>
      <c r="I11" s="100">
        <v>36.549999999999997</v>
      </c>
      <c r="J11" s="100">
        <v>0</v>
      </c>
      <c r="K11" s="100">
        <v>0</v>
      </c>
      <c r="L11" s="100">
        <v>10.32</v>
      </c>
      <c r="M11" s="101">
        <v>0</v>
      </c>
      <c r="N11" s="102"/>
      <c r="O11" s="102">
        <v>1</v>
      </c>
      <c r="P11" s="103"/>
      <c r="Q11" s="109"/>
      <c r="R11" s="103">
        <v>1</v>
      </c>
      <c r="S11" s="105">
        <v>301</v>
      </c>
      <c r="T11" s="106">
        <v>3.56</v>
      </c>
      <c r="U11" s="100">
        <v>7.04</v>
      </c>
      <c r="V11" s="100">
        <v>0</v>
      </c>
      <c r="W11" s="100">
        <v>0</v>
      </c>
      <c r="X11" s="101">
        <v>0</v>
      </c>
      <c r="Y11" s="102"/>
      <c r="Z11" s="102">
        <v>1</v>
      </c>
      <c r="AA11" s="103"/>
      <c r="AB11" s="103"/>
      <c r="AC11" s="103">
        <v>1</v>
      </c>
      <c r="AD11" s="117">
        <v>301</v>
      </c>
      <c r="AE11" s="106">
        <v>5.37</v>
      </c>
      <c r="AF11" s="100">
        <v>10.6</v>
      </c>
      <c r="AG11" s="100">
        <v>0</v>
      </c>
      <c r="AH11" s="100">
        <v>0</v>
      </c>
      <c r="AI11" s="100">
        <v>6.67</v>
      </c>
      <c r="AJ11" s="100">
        <v>0.68</v>
      </c>
      <c r="AK11" s="100">
        <v>1.35</v>
      </c>
      <c r="AL11" s="100">
        <v>0</v>
      </c>
      <c r="AM11" s="100">
        <v>0</v>
      </c>
      <c r="AN11" s="100">
        <v>0.63</v>
      </c>
      <c r="AO11" s="101"/>
      <c r="AP11" s="102"/>
      <c r="AQ11" s="102">
        <v>1</v>
      </c>
      <c r="AR11" s="103"/>
      <c r="AS11" s="109"/>
      <c r="AT11" s="103">
        <v>1</v>
      </c>
      <c r="AU11" s="103">
        <v>301</v>
      </c>
    </row>
    <row r="12" spans="1:47" x14ac:dyDescent="0.2">
      <c r="A12" s="42" t="s">
        <v>9</v>
      </c>
      <c r="B12" s="108">
        <v>113</v>
      </c>
      <c r="C12" s="42">
        <v>32.450000000000003</v>
      </c>
      <c r="D12" s="42">
        <v>2.17</v>
      </c>
      <c r="E12" s="42">
        <v>10.199999999999999</v>
      </c>
      <c r="F12" s="42">
        <v>38.1</v>
      </c>
      <c r="G12" s="42">
        <v>17.53</v>
      </c>
      <c r="H12" s="100">
        <v>16.309999999999999</v>
      </c>
      <c r="I12" s="100">
        <v>50.25</v>
      </c>
      <c r="J12" s="100">
        <v>5.66</v>
      </c>
      <c r="K12" s="100">
        <v>0</v>
      </c>
      <c r="L12" s="100">
        <v>0</v>
      </c>
      <c r="M12" s="101">
        <v>0</v>
      </c>
      <c r="N12" s="102">
        <v>1</v>
      </c>
      <c r="O12" s="102"/>
      <c r="P12" s="103">
        <v>1</v>
      </c>
      <c r="Q12" s="109">
        <v>113</v>
      </c>
      <c r="R12" s="103"/>
      <c r="S12" s="105"/>
      <c r="T12" s="106">
        <v>0</v>
      </c>
      <c r="U12" s="100">
        <v>0</v>
      </c>
      <c r="V12" s="100">
        <v>1.27</v>
      </c>
      <c r="W12" s="100">
        <v>0</v>
      </c>
      <c r="X12" s="101">
        <v>0</v>
      </c>
      <c r="Y12" s="102">
        <v>1</v>
      </c>
      <c r="Z12" s="102"/>
      <c r="AA12" s="103">
        <v>1</v>
      </c>
      <c r="AB12" s="103">
        <v>113</v>
      </c>
      <c r="AC12" s="103"/>
      <c r="AD12" s="103"/>
      <c r="AE12" s="106">
        <v>3.67</v>
      </c>
      <c r="AF12" s="100">
        <v>11.3</v>
      </c>
      <c r="AG12" s="100">
        <v>0.39</v>
      </c>
      <c r="AH12" s="100">
        <v>0</v>
      </c>
      <c r="AI12" s="100">
        <v>0</v>
      </c>
      <c r="AJ12" s="100">
        <v>1.83</v>
      </c>
      <c r="AK12" s="100">
        <v>5.64</v>
      </c>
      <c r="AL12" s="100">
        <v>1.49</v>
      </c>
      <c r="AM12" s="100">
        <v>0</v>
      </c>
      <c r="AN12" s="100">
        <v>0</v>
      </c>
      <c r="AO12" s="101">
        <v>0</v>
      </c>
      <c r="AP12" s="102">
        <v>1</v>
      </c>
      <c r="AQ12" s="102"/>
      <c r="AR12" s="103">
        <v>1</v>
      </c>
      <c r="AS12" s="109">
        <v>113</v>
      </c>
      <c r="AT12" s="103"/>
      <c r="AU12" s="103"/>
    </row>
    <row r="13" spans="1:47" s="46" customFormat="1" x14ac:dyDescent="0.2">
      <c r="A13" s="42" t="s">
        <v>10</v>
      </c>
      <c r="B13" s="108">
        <v>575</v>
      </c>
      <c r="C13" s="42"/>
      <c r="D13" s="42"/>
      <c r="E13" s="42"/>
      <c r="F13" s="42"/>
      <c r="G13" s="42"/>
      <c r="H13" s="100"/>
      <c r="I13" s="100"/>
      <c r="J13" s="100">
        <v>14.88</v>
      </c>
      <c r="K13" s="100"/>
      <c r="L13" s="100"/>
      <c r="M13" s="101">
        <v>4.0999999999999996</v>
      </c>
      <c r="N13" s="102">
        <v>1</v>
      </c>
      <c r="O13" s="102"/>
      <c r="P13" s="103">
        <v>1</v>
      </c>
      <c r="Q13" s="109">
        <v>575</v>
      </c>
      <c r="R13" s="103"/>
      <c r="S13" s="105"/>
      <c r="T13" s="106">
        <v>14.97</v>
      </c>
      <c r="U13" s="100">
        <v>14.2</v>
      </c>
      <c r="V13" s="100">
        <v>4.0599999999999996</v>
      </c>
      <c r="W13" s="100">
        <v>27.1</v>
      </c>
      <c r="X13" s="101"/>
      <c r="Y13" s="102">
        <v>1</v>
      </c>
      <c r="Z13" s="102"/>
      <c r="AA13" s="103">
        <v>1</v>
      </c>
      <c r="AB13" s="103">
        <v>575</v>
      </c>
      <c r="AC13" s="103"/>
      <c r="AD13" s="103"/>
      <c r="AE13" s="106"/>
      <c r="AF13" s="100"/>
      <c r="AG13" s="100"/>
      <c r="AH13" s="100"/>
      <c r="AI13" s="100"/>
      <c r="AJ13" s="100">
        <v>4.5</v>
      </c>
      <c r="AK13" s="100">
        <v>4.3</v>
      </c>
      <c r="AL13" s="100">
        <v>1.08</v>
      </c>
      <c r="AM13" s="100"/>
      <c r="AN13" s="100"/>
      <c r="AO13" s="101"/>
      <c r="AP13" s="102">
        <v>1</v>
      </c>
      <c r="AQ13" s="102"/>
      <c r="AR13" s="103">
        <v>1</v>
      </c>
      <c r="AS13" s="103">
        <v>575</v>
      </c>
      <c r="AT13" s="103"/>
      <c r="AU13" s="103"/>
    </row>
    <row r="14" spans="1:47" s="107" customFormat="1" x14ac:dyDescent="0.2">
      <c r="A14" s="42" t="s">
        <v>11</v>
      </c>
      <c r="B14" s="108">
        <v>103</v>
      </c>
      <c r="C14" s="42"/>
      <c r="D14" s="42"/>
      <c r="E14" s="42"/>
      <c r="F14" s="42"/>
      <c r="G14" s="42"/>
      <c r="H14" s="100"/>
      <c r="I14" s="100"/>
      <c r="J14" s="100">
        <v>1.41</v>
      </c>
      <c r="K14" s="100"/>
      <c r="L14" s="100"/>
      <c r="M14" s="101">
        <v>1</v>
      </c>
      <c r="N14" s="102">
        <v>1</v>
      </c>
      <c r="O14" s="102"/>
      <c r="P14" s="103">
        <v>1</v>
      </c>
      <c r="Q14" s="109">
        <v>103</v>
      </c>
      <c r="R14" s="103"/>
      <c r="S14" s="105"/>
      <c r="T14" s="106">
        <v>8.4</v>
      </c>
      <c r="U14" s="100">
        <v>28.9</v>
      </c>
      <c r="V14" s="100">
        <v>0.48</v>
      </c>
      <c r="W14" s="100">
        <v>5.7</v>
      </c>
      <c r="X14" s="101"/>
      <c r="Y14" s="102">
        <v>1</v>
      </c>
      <c r="Z14" s="102"/>
      <c r="AA14" s="103">
        <v>1</v>
      </c>
      <c r="AB14" s="103">
        <v>103</v>
      </c>
      <c r="AC14" s="103"/>
      <c r="AD14" s="103"/>
      <c r="AE14" s="106"/>
      <c r="AF14" s="100"/>
      <c r="AG14" s="100"/>
      <c r="AH14" s="100"/>
      <c r="AI14" s="100"/>
      <c r="AJ14" s="100">
        <v>0.17</v>
      </c>
      <c r="AK14" s="100">
        <v>2</v>
      </c>
      <c r="AL14" s="100">
        <v>0</v>
      </c>
      <c r="AM14" s="100"/>
      <c r="AN14" s="100"/>
      <c r="AO14" s="101"/>
      <c r="AP14" s="102"/>
      <c r="AQ14" s="102">
        <v>1</v>
      </c>
      <c r="AR14" s="103"/>
      <c r="AS14" s="103"/>
      <c r="AT14" s="103">
        <v>1</v>
      </c>
      <c r="AU14" s="103">
        <v>103</v>
      </c>
    </row>
    <row r="15" spans="1:47" s="46" customFormat="1" x14ac:dyDescent="0.2">
      <c r="A15" s="42" t="s">
        <v>12</v>
      </c>
      <c r="B15" s="108">
        <v>1743</v>
      </c>
      <c r="C15" s="42"/>
      <c r="D15" s="42"/>
      <c r="E15" s="42"/>
      <c r="F15" s="42"/>
      <c r="G15" s="42"/>
      <c r="H15" s="100"/>
      <c r="I15" s="100"/>
      <c r="J15" s="100">
        <v>36.4</v>
      </c>
      <c r="K15" s="100"/>
      <c r="L15" s="100"/>
      <c r="M15" s="101">
        <v>12.1</v>
      </c>
      <c r="N15" s="102">
        <v>1</v>
      </c>
      <c r="O15" s="102"/>
      <c r="P15" s="103">
        <v>1</v>
      </c>
      <c r="Q15" s="109">
        <v>1743</v>
      </c>
      <c r="R15" s="103"/>
      <c r="S15" s="105"/>
      <c r="T15" s="106">
        <v>31.92</v>
      </c>
      <c r="U15" s="100">
        <v>13.4</v>
      </c>
      <c r="V15" s="100">
        <v>14.38</v>
      </c>
      <c r="W15" s="100">
        <v>45</v>
      </c>
      <c r="X15" s="101"/>
      <c r="Y15" s="102">
        <v>1</v>
      </c>
      <c r="Z15" s="102"/>
      <c r="AA15" s="103">
        <v>1</v>
      </c>
      <c r="AB15" s="103">
        <v>1743</v>
      </c>
      <c r="AC15" s="103"/>
      <c r="AD15" s="103"/>
      <c r="AE15" s="106"/>
      <c r="AF15" s="100"/>
      <c r="AG15" s="100"/>
      <c r="AH15" s="100"/>
      <c r="AI15" s="100"/>
      <c r="AJ15" s="100">
        <v>15.04</v>
      </c>
      <c r="AK15" s="100">
        <v>6.3</v>
      </c>
      <c r="AL15" s="100">
        <v>3</v>
      </c>
      <c r="AM15" s="100"/>
      <c r="AN15" s="100"/>
      <c r="AO15" s="101"/>
      <c r="AP15" s="102">
        <v>1</v>
      </c>
      <c r="AQ15" s="102"/>
      <c r="AR15" s="103">
        <v>1</v>
      </c>
      <c r="AS15" s="103">
        <v>1743</v>
      </c>
      <c r="AT15" s="103"/>
      <c r="AU15" s="103"/>
    </row>
    <row r="16" spans="1:47" x14ac:dyDescent="0.2">
      <c r="A16" s="42" t="s">
        <v>13</v>
      </c>
      <c r="B16" s="108">
        <v>93</v>
      </c>
      <c r="C16" s="42">
        <v>17.579999999999998</v>
      </c>
      <c r="D16" s="42">
        <v>0.26</v>
      </c>
      <c r="E16" s="42">
        <v>7.27</v>
      </c>
      <c r="F16" s="42">
        <v>42.83</v>
      </c>
      <c r="G16" s="42">
        <v>3.5</v>
      </c>
      <c r="H16" s="100">
        <v>9.65</v>
      </c>
      <c r="I16" s="100">
        <v>54.89</v>
      </c>
      <c r="J16" s="100">
        <v>4.5</v>
      </c>
      <c r="K16" s="100">
        <v>0</v>
      </c>
      <c r="L16" s="100">
        <v>0</v>
      </c>
      <c r="M16" s="101">
        <v>0</v>
      </c>
      <c r="N16" s="102">
        <v>1</v>
      </c>
      <c r="O16" s="102"/>
      <c r="P16" s="103">
        <v>1</v>
      </c>
      <c r="Q16" s="109">
        <v>93</v>
      </c>
      <c r="R16" s="103"/>
      <c r="S16" s="105"/>
      <c r="T16" s="106">
        <v>0</v>
      </c>
      <c r="U16" s="100">
        <v>0</v>
      </c>
      <c r="V16" s="100">
        <v>0</v>
      </c>
      <c r="W16" s="100">
        <v>0</v>
      </c>
      <c r="X16" s="101">
        <v>0</v>
      </c>
      <c r="Y16" s="102">
        <v>1</v>
      </c>
      <c r="Z16" s="102"/>
      <c r="AA16" s="103">
        <v>1</v>
      </c>
      <c r="AB16" s="103">
        <v>93</v>
      </c>
      <c r="AC16" s="103"/>
      <c r="AD16" s="103"/>
      <c r="AE16" s="106">
        <v>2.94</v>
      </c>
      <c r="AF16" s="100">
        <v>16.71</v>
      </c>
      <c r="AG16" s="100">
        <v>1.76</v>
      </c>
      <c r="AH16" s="100">
        <v>25</v>
      </c>
      <c r="AI16" s="100">
        <v>0</v>
      </c>
      <c r="AJ16" s="100">
        <v>0.13</v>
      </c>
      <c r="AK16" s="100">
        <v>0.75</v>
      </c>
      <c r="AL16" s="100">
        <v>0</v>
      </c>
      <c r="AM16" s="100">
        <v>0</v>
      </c>
      <c r="AN16" s="100">
        <v>0</v>
      </c>
      <c r="AO16" s="101">
        <v>0</v>
      </c>
      <c r="AP16" s="102"/>
      <c r="AQ16" s="102">
        <v>1</v>
      </c>
      <c r="AR16" s="103"/>
      <c r="AS16" s="109"/>
      <c r="AT16" s="103">
        <v>1</v>
      </c>
      <c r="AU16" s="103">
        <v>93</v>
      </c>
    </row>
    <row r="17" spans="1:47" x14ac:dyDescent="0.2">
      <c r="A17" s="42" t="s">
        <v>14</v>
      </c>
      <c r="B17" s="108">
        <v>59</v>
      </c>
      <c r="C17" s="42">
        <v>8.15</v>
      </c>
      <c r="D17" s="42">
        <v>0.43</v>
      </c>
      <c r="E17" s="42">
        <v>3.89</v>
      </c>
      <c r="F17" s="42">
        <v>53.03</v>
      </c>
      <c r="G17" s="42">
        <v>9.8699999999999992</v>
      </c>
      <c r="H17" s="100">
        <v>5.83</v>
      </c>
      <c r="I17" s="100">
        <v>71.63</v>
      </c>
      <c r="J17" s="100">
        <v>3.16</v>
      </c>
      <c r="K17" s="100">
        <v>0</v>
      </c>
      <c r="L17" s="100">
        <v>0</v>
      </c>
      <c r="M17" s="101">
        <v>0</v>
      </c>
      <c r="N17" s="102">
        <v>1</v>
      </c>
      <c r="O17" s="102"/>
      <c r="P17" s="103">
        <v>1</v>
      </c>
      <c r="Q17" s="109">
        <v>59</v>
      </c>
      <c r="R17" s="103"/>
      <c r="S17" s="105"/>
      <c r="T17" s="106">
        <v>0</v>
      </c>
      <c r="U17" s="100">
        <v>0</v>
      </c>
      <c r="V17" s="100">
        <v>0</v>
      </c>
      <c r="W17" s="100">
        <v>0</v>
      </c>
      <c r="X17" s="101">
        <v>0</v>
      </c>
      <c r="Y17" s="102"/>
      <c r="Z17" s="102">
        <v>1</v>
      </c>
      <c r="AA17" s="103"/>
      <c r="AB17" s="103"/>
      <c r="AC17" s="103">
        <v>1</v>
      </c>
      <c r="AD17" s="103">
        <v>59</v>
      </c>
      <c r="AE17" s="106">
        <v>0</v>
      </c>
      <c r="AF17" s="100">
        <v>0</v>
      </c>
      <c r="AG17" s="100">
        <v>0</v>
      </c>
      <c r="AH17" s="100">
        <v>0</v>
      </c>
      <c r="AI17" s="100">
        <v>0</v>
      </c>
      <c r="AJ17" s="100">
        <v>0.04</v>
      </c>
      <c r="AK17" s="100">
        <v>0.49</v>
      </c>
      <c r="AL17" s="100">
        <v>0.74</v>
      </c>
      <c r="AM17" s="100">
        <v>0</v>
      </c>
      <c r="AN17" s="100">
        <v>0</v>
      </c>
      <c r="AO17" s="101">
        <v>0</v>
      </c>
      <c r="AP17" s="102">
        <v>1</v>
      </c>
      <c r="AQ17" s="102"/>
      <c r="AR17" s="103">
        <v>1</v>
      </c>
      <c r="AS17" s="109">
        <v>59</v>
      </c>
      <c r="AT17" s="103"/>
      <c r="AU17" s="103"/>
    </row>
    <row r="18" spans="1:47" x14ac:dyDescent="0.2">
      <c r="A18" s="42" t="s">
        <v>15</v>
      </c>
      <c r="B18" s="108">
        <v>61</v>
      </c>
      <c r="C18" s="42">
        <v>17.37</v>
      </c>
      <c r="D18" s="42">
        <v>0.87</v>
      </c>
      <c r="E18" s="42">
        <v>4.4800000000000004</v>
      </c>
      <c r="F18" s="42">
        <v>30.77</v>
      </c>
      <c r="G18" s="42">
        <v>16.260000000000002</v>
      </c>
      <c r="H18" s="100">
        <v>6.14</v>
      </c>
      <c r="I18" s="100">
        <v>35.36</v>
      </c>
      <c r="J18" s="100">
        <v>2.33</v>
      </c>
      <c r="K18" s="100">
        <v>0</v>
      </c>
      <c r="L18" s="100">
        <v>0</v>
      </c>
      <c r="M18" s="101">
        <v>0</v>
      </c>
      <c r="N18" s="102">
        <v>1</v>
      </c>
      <c r="O18" s="102"/>
      <c r="P18" s="103">
        <v>1</v>
      </c>
      <c r="Q18" s="109">
        <v>61</v>
      </c>
      <c r="R18" s="103"/>
      <c r="S18" s="105"/>
      <c r="T18" s="106">
        <v>0</v>
      </c>
      <c r="U18" s="100">
        <v>0</v>
      </c>
      <c r="V18" s="100">
        <v>0.48</v>
      </c>
      <c r="W18" s="100">
        <v>0</v>
      </c>
      <c r="X18" s="101">
        <v>0.32</v>
      </c>
      <c r="Y18" s="102">
        <v>1</v>
      </c>
      <c r="Z18" s="102"/>
      <c r="AA18" s="103">
        <v>1</v>
      </c>
      <c r="AB18" s="103">
        <v>61</v>
      </c>
      <c r="AC18" s="103"/>
      <c r="AD18" s="103"/>
      <c r="AE18" s="106">
        <v>1.68</v>
      </c>
      <c r="AF18" s="100">
        <v>9.68</v>
      </c>
      <c r="AG18" s="100">
        <v>0.84</v>
      </c>
      <c r="AH18" s="100">
        <v>0</v>
      </c>
      <c r="AI18" s="100">
        <v>0</v>
      </c>
      <c r="AJ18" s="100">
        <v>0.1</v>
      </c>
      <c r="AK18" s="100">
        <v>0.57999999999999996</v>
      </c>
      <c r="AL18" s="100">
        <v>0.19</v>
      </c>
      <c r="AM18" s="100">
        <v>0</v>
      </c>
      <c r="AN18" s="100">
        <v>0</v>
      </c>
      <c r="AO18" s="101">
        <v>0</v>
      </c>
      <c r="AP18" s="102">
        <v>1</v>
      </c>
      <c r="AQ18" s="102"/>
      <c r="AR18" s="103">
        <v>1</v>
      </c>
      <c r="AS18" s="109">
        <v>61</v>
      </c>
      <c r="AT18" s="103"/>
      <c r="AU18" s="103"/>
    </row>
    <row r="19" spans="1:47" s="46" customFormat="1" x14ac:dyDescent="0.2">
      <c r="A19" s="42" t="s">
        <v>16</v>
      </c>
      <c r="B19" s="108">
        <v>76</v>
      </c>
      <c r="C19" s="42"/>
      <c r="D19" s="42"/>
      <c r="E19" s="42"/>
      <c r="F19" s="42"/>
      <c r="G19" s="42"/>
      <c r="H19" s="100"/>
      <c r="I19" s="100"/>
      <c r="J19" s="100">
        <v>1.06</v>
      </c>
      <c r="K19" s="100"/>
      <c r="L19" s="100"/>
      <c r="M19" s="101">
        <v>0.6</v>
      </c>
      <c r="N19" s="102">
        <v>1</v>
      </c>
      <c r="O19" s="102"/>
      <c r="P19" s="103">
        <v>1</v>
      </c>
      <c r="Q19" s="109">
        <v>76</v>
      </c>
      <c r="R19" s="103"/>
      <c r="S19" s="105"/>
      <c r="T19" s="106">
        <v>2.37</v>
      </c>
      <c r="U19" s="100">
        <v>28.1</v>
      </c>
      <c r="V19" s="100">
        <v>0</v>
      </c>
      <c r="W19" s="100">
        <v>0</v>
      </c>
      <c r="X19" s="101"/>
      <c r="Y19" s="102"/>
      <c r="Z19" s="102">
        <v>1</v>
      </c>
      <c r="AA19" s="103"/>
      <c r="AB19" s="103"/>
      <c r="AC19" s="103">
        <v>1</v>
      </c>
      <c r="AD19" s="103">
        <v>76</v>
      </c>
      <c r="AE19" s="106"/>
      <c r="AF19" s="100"/>
      <c r="AG19" s="100"/>
      <c r="AH19" s="100"/>
      <c r="AI19" s="100"/>
      <c r="AJ19" s="100">
        <v>0.3</v>
      </c>
      <c r="AK19" s="100">
        <v>1.3</v>
      </c>
      <c r="AL19" s="100">
        <v>0.66</v>
      </c>
      <c r="AM19" s="100"/>
      <c r="AN19" s="100"/>
      <c r="AO19" s="101"/>
      <c r="AP19" s="102">
        <v>1</v>
      </c>
      <c r="AQ19" s="102"/>
      <c r="AR19" s="103">
        <v>1</v>
      </c>
      <c r="AS19" s="103">
        <v>76</v>
      </c>
      <c r="AT19" s="103"/>
      <c r="AU19" s="103"/>
    </row>
    <row r="20" spans="1:47" s="107" customFormat="1" x14ac:dyDescent="0.2">
      <c r="A20" s="42" t="s">
        <v>17</v>
      </c>
      <c r="B20" s="108">
        <v>1811</v>
      </c>
      <c r="C20" s="42"/>
      <c r="D20" s="42"/>
      <c r="E20" s="42"/>
      <c r="F20" s="42"/>
      <c r="G20" s="42"/>
      <c r="H20" s="100"/>
      <c r="I20" s="100"/>
      <c r="J20" s="100">
        <v>32.128999999999998</v>
      </c>
      <c r="K20" s="100"/>
      <c r="L20" s="100"/>
      <c r="M20" s="101">
        <v>10.1</v>
      </c>
      <c r="N20" s="102">
        <v>1</v>
      </c>
      <c r="O20" s="102"/>
      <c r="P20" s="103">
        <v>1</v>
      </c>
      <c r="Q20" s="109">
        <v>1811</v>
      </c>
      <c r="R20" s="103"/>
      <c r="S20" s="105"/>
      <c r="T20" s="106">
        <v>26.59</v>
      </c>
      <c r="U20" s="100">
        <v>11.5</v>
      </c>
      <c r="V20" s="100">
        <v>21.15</v>
      </c>
      <c r="W20" s="100">
        <v>79.7</v>
      </c>
      <c r="X20" s="101"/>
      <c r="Y20" s="102">
        <v>1</v>
      </c>
      <c r="Z20" s="102"/>
      <c r="AA20" s="103">
        <v>1</v>
      </c>
      <c r="AB20" s="103">
        <v>1811</v>
      </c>
      <c r="AC20" s="103"/>
      <c r="AD20" s="103"/>
      <c r="AE20" s="106"/>
      <c r="AF20" s="100"/>
      <c r="AG20" s="100"/>
      <c r="AH20" s="100"/>
      <c r="AI20" s="100"/>
      <c r="AJ20" s="100">
        <v>9.56</v>
      </c>
      <c r="AK20" s="100">
        <v>4.0999999999999996</v>
      </c>
      <c r="AL20" s="100">
        <v>2.36</v>
      </c>
      <c r="AM20" s="100"/>
      <c r="AN20" s="100"/>
      <c r="AO20" s="101"/>
      <c r="AP20" s="102">
        <v>1</v>
      </c>
      <c r="AQ20" s="102"/>
      <c r="AR20" s="103">
        <v>1</v>
      </c>
      <c r="AS20" s="103">
        <v>1811</v>
      </c>
      <c r="AT20" s="103"/>
      <c r="AU20" s="103"/>
    </row>
    <row r="21" spans="1:47" s="125" customFormat="1" x14ac:dyDescent="0.2">
      <c r="A21" s="118" t="s">
        <v>18</v>
      </c>
      <c r="B21" s="119">
        <v>633</v>
      </c>
      <c r="C21" s="118"/>
      <c r="D21" s="118"/>
      <c r="E21" s="118"/>
      <c r="F21" s="118"/>
      <c r="G21" s="118"/>
      <c r="H21" s="120"/>
      <c r="I21" s="120"/>
      <c r="J21" s="120"/>
      <c r="K21" s="120"/>
      <c r="L21" s="120"/>
      <c r="M21" s="121"/>
      <c r="N21" s="122"/>
      <c r="O21" s="122"/>
      <c r="P21" s="122"/>
      <c r="Q21" s="119"/>
      <c r="R21" s="122"/>
      <c r="S21" s="123"/>
      <c r="T21" s="124"/>
      <c r="U21" s="120"/>
      <c r="V21" s="120"/>
      <c r="W21" s="120"/>
      <c r="X21" s="121"/>
      <c r="Y21" s="122"/>
      <c r="Z21" s="122"/>
      <c r="AA21" s="122"/>
      <c r="AB21" s="122"/>
      <c r="AC21" s="122"/>
      <c r="AD21" s="122"/>
      <c r="AE21" s="124"/>
      <c r="AF21" s="120"/>
      <c r="AG21" s="120"/>
      <c r="AH21" s="120"/>
      <c r="AI21" s="120"/>
      <c r="AJ21" s="120"/>
      <c r="AK21" s="120"/>
      <c r="AL21" s="120"/>
      <c r="AM21" s="120"/>
      <c r="AN21" s="120"/>
      <c r="AO21" s="121"/>
      <c r="AP21" s="122"/>
      <c r="AQ21" s="122"/>
      <c r="AR21" s="122"/>
      <c r="AS21" s="122"/>
      <c r="AT21" s="122"/>
      <c r="AU21" s="122"/>
    </row>
    <row r="22" spans="1:47" s="107" customFormat="1" x14ac:dyDescent="0.2">
      <c r="A22" s="42" t="s">
        <v>19</v>
      </c>
      <c r="B22" s="108">
        <v>300</v>
      </c>
      <c r="C22" s="42"/>
      <c r="D22" s="42"/>
      <c r="E22" s="42"/>
      <c r="F22" s="42"/>
      <c r="G22" s="42"/>
      <c r="H22" s="100"/>
      <c r="I22" s="100"/>
      <c r="J22" s="100">
        <v>3.8820000000000001</v>
      </c>
      <c r="K22" s="100"/>
      <c r="L22" s="100"/>
      <c r="M22" s="101">
        <v>1.8</v>
      </c>
      <c r="N22" s="102">
        <v>1</v>
      </c>
      <c r="O22" s="102"/>
      <c r="P22" s="103">
        <v>1</v>
      </c>
      <c r="Q22" s="109">
        <v>300</v>
      </c>
      <c r="R22" s="103"/>
      <c r="S22" s="105"/>
      <c r="T22" s="106">
        <v>3.95</v>
      </c>
      <c r="U22" s="100">
        <v>6.5</v>
      </c>
      <c r="V22" s="100">
        <v>1.0860000000000001</v>
      </c>
      <c r="W22" s="100">
        <v>27.5</v>
      </c>
      <c r="X22" s="101"/>
      <c r="Y22" s="102">
        <v>1</v>
      </c>
      <c r="Z22" s="102"/>
      <c r="AA22" s="103">
        <v>1</v>
      </c>
      <c r="AB22" s="103">
        <v>300</v>
      </c>
      <c r="AC22" s="103"/>
      <c r="AD22" s="103"/>
      <c r="AE22" s="106"/>
      <c r="AF22" s="100"/>
      <c r="AG22" s="100"/>
      <c r="AH22" s="100"/>
      <c r="AI22" s="100"/>
      <c r="AJ22" s="100">
        <v>1.1499999999999999</v>
      </c>
      <c r="AK22" s="100">
        <v>1.9</v>
      </c>
      <c r="AL22" s="100">
        <v>0.307</v>
      </c>
      <c r="AM22" s="100"/>
      <c r="AN22" s="100"/>
      <c r="AO22" s="101"/>
      <c r="AP22" s="102">
        <v>1</v>
      </c>
      <c r="AQ22" s="102"/>
      <c r="AR22" s="103">
        <v>1</v>
      </c>
      <c r="AS22" s="103">
        <v>300</v>
      </c>
      <c r="AT22" s="103"/>
      <c r="AU22" s="103"/>
    </row>
    <row r="23" spans="1:47" s="107" customFormat="1" x14ac:dyDescent="0.2">
      <c r="A23" s="42" t="s">
        <v>20</v>
      </c>
      <c r="B23" s="108">
        <v>636</v>
      </c>
      <c r="C23" s="42"/>
      <c r="D23" s="42"/>
      <c r="E23" s="42"/>
      <c r="F23" s="42"/>
      <c r="G23" s="42"/>
      <c r="H23" s="100"/>
      <c r="I23" s="100"/>
      <c r="J23" s="100">
        <v>10.83</v>
      </c>
      <c r="K23" s="100"/>
      <c r="L23" s="100"/>
      <c r="M23" s="101">
        <v>4.0999999999999996</v>
      </c>
      <c r="N23" s="102">
        <v>1</v>
      </c>
      <c r="O23" s="102"/>
      <c r="P23" s="103">
        <v>1</v>
      </c>
      <c r="Q23" s="109">
        <v>636</v>
      </c>
      <c r="R23" s="103"/>
      <c r="S23" s="105"/>
      <c r="T23" s="106">
        <v>15.62</v>
      </c>
      <c r="U23" s="100">
        <v>13.8</v>
      </c>
      <c r="V23" s="100">
        <v>3.69</v>
      </c>
      <c r="W23" s="100">
        <v>23.6</v>
      </c>
      <c r="X23" s="101"/>
      <c r="Y23" s="102">
        <v>1</v>
      </c>
      <c r="Z23" s="102"/>
      <c r="AA23" s="103">
        <v>1</v>
      </c>
      <c r="AB23" s="103">
        <v>363</v>
      </c>
      <c r="AC23" s="103"/>
      <c r="AD23" s="103"/>
      <c r="AE23" s="106"/>
      <c r="AF23" s="100"/>
      <c r="AG23" s="100"/>
      <c r="AH23" s="100"/>
      <c r="AI23" s="100"/>
      <c r="AJ23" s="100">
        <v>3.83</v>
      </c>
      <c r="AK23" s="100">
        <v>5.8</v>
      </c>
      <c r="AL23" s="100">
        <v>2.09</v>
      </c>
      <c r="AM23" s="100"/>
      <c r="AN23" s="100"/>
      <c r="AO23" s="101"/>
      <c r="AP23" s="102">
        <v>1</v>
      </c>
      <c r="AQ23" s="102"/>
      <c r="AR23" s="103">
        <v>1</v>
      </c>
      <c r="AS23" s="103">
        <v>636</v>
      </c>
      <c r="AT23" s="103"/>
      <c r="AU23" s="103"/>
    </row>
    <row r="24" spans="1:47" s="107" customFormat="1" x14ac:dyDescent="0.2">
      <c r="A24" s="42" t="s">
        <v>21</v>
      </c>
      <c r="B24" s="108">
        <v>29</v>
      </c>
      <c r="C24" s="42"/>
      <c r="D24" s="42"/>
      <c r="E24" s="42"/>
      <c r="F24" s="42"/>
      <c r="G24" s="42"/>
      <c r="H24" s="100"/>
      <c r="I24" s="100"/>
      <c r="J24" s="100">
        <v>0</v>
      </c>
      <c r="K24" s="100"/>
      <c r="L24" s="100"/>
      <c r="M24" s="101">
        <v>0.3</v>
      </c>
      <c r="N24" s="102"/>
      <c r="O24" s="102">
        <v>1</v>
      </c>
      <c r="P24" s="103"/>
      <c r="Q24" s="109"/>
      <c r="R24" s="103">
        <v>1</v>
      </c>
      <c r="S24" s="105">
        <v>29</v>
      </c>
      <c r="T24" s="106">
        <v>0.12</v>
      </c>
      <c r="U24" s="100">
        <v>0.4</v>
      </c>
      <c r="V24" s="100">
        <v>0</v>
      </c>
      <c r="W24" s="100">
        <v>0</v>
      </c>
      <c r="X24" s="101"/>
      <c r="Y24" s="102"/>
      <c r="Z24" s="102">
        <v>1</v>
      </c>
      <c r="AA24" s="103"/>
      <c r="AB24" s="103"/>
      <c r="AC24" s="103">
        <v>1</v>
      </c>
      <c r="AD24" s="103">
        <v>29</v>
      </c>
      <c r="AE24" s="106"/>
      <c r="AF24" s="100"/>
      <c r="AG24" s="100"/>
      <c r="AH24" s="100"/>
      <c r="AI24" s="100"/>
      <c r="AJ24" s="100">
        <v>0.09</v>
      </c>
      <c r="AK24" s="100">
        <v>0.3</v>
      </c>
      <c r="AL24" s="100">
        <v>0</v>
      </c>
      <c r="AM24" s="100"/>
      <c r="AN24" s="100"/>
      <c r="AO24" s="101"/>
      <c r="AP24" s="102"/>
      <c r="AQ24" s="102">
        <v>1</v>
      </c>
      <c r="AR24" s="103"/>
      <c r="AS24" s="103"/>
      <c r="AT24" s="103">
        <v>1</v>
      </c>
      <c r="AU24" s="103">
        <v>29</v>
      </c>
    </row>
    <row r="25" spans="1:47" s="107" customFormat="1" x14ac:dyDescent="0.2">
      <c r="A25" s="42" t="s">
        <v>22</v>
      </c>
      <c r="B25" s="108">
        <v>110</v>
      </c>
      <c r="C25" s="42"/>
      <c r="D25" s="42"/>
      <c r="E25" s="42"/>
      <c r="F25" s="42"/>
      <c r="G25" s="42"/>
      <c r="H25" s="100"/>
      <c r="I25" s="100"/>
      <c r="J25" s="100">
        <v>0</v>
      </c>
      <c r="K25" s="100"/>
      <c r="L25" s="100"/>
      <c r="M25" s="101">
        <v>0.5</v>
      </c>
      <c r="N25" s="102"/>
      <c r="O25" s="102">
        <v>1</v>
      </c>
      <c r="P25" s="103"/>
      <c r="Q25" s="109"/>
      <c r="R25" s="103">
        <v>1</v>
      </c>
      <c r="S25" s="105">
        <v>110</v>
      </c>
      <c r="T25" s="106">
        <v>6.04</v>
      </c>
      <c r="U25" s="100">
        <v>31.8</v>
      </c>
      <c r="V25" s="100">
        <v>0</v>
      </c>
      <c r="W25" s="100">
        <v>0</v>
      </c>
      <c r="X25" s="101"/>
      <c r="Y25" s="102"/>
      <c r="Z25" s="102">
        <v>1</v>
      </c>
      <c r="AA25" s="103"/>
      <c r="AB25" s="103"/>
      <c r="AC25" s="103">
        <v>1</v>
      </c>
      <c r="AD25" s="103">
        <v>110</v>
      </c>
      <c r="AE25" s="106"/>
      <c r="AF25" s="100"/>
      <c r="AG25" s="100"/>
      <c r="AH25" s="100"/>
      <c r="AI25" s="100"/>
      <c r="AJ25" s="100">
        <v>0.49</v>
      </c>
      <c r="AK25" s="100">
        <v>2.5</v>
      </c>
      <c r="AL25" s="100">
        <v>0</v>
      </c>
      <c r="AM25" s="100"/>
      <c r="AN25" s="100"/>
      <c r="AO25" s="101"/>
      <c r="AP25" s="102"/>
      <c r="AQ25" s="102">
        <v>1</v>
      </c>
      <c r="AR25" s="103"/>
      <c r="AS25" s="103"/>
      <c r="AT25" s="103">
        <v>1</v>
      </c>
      <c r="AU25" s="103">
        <v>110</v>
      </c>
    </row>
    <row r="26" spans="1:47" x14ac:dyDescent="0.2">
      <c r="A26" s="42" t="s">
        <v>23</v>
      </c>
      <c r="B26" s="108">
        <v>256</v>
      </c>
      <c r="C26" s="42">
        <v>29.94</v>
      </c>
      <c r="D26" s="42">
        <v>0.67</v>
      </c>
      <c r="E26" s="42">
        <v>52.78</v>
      </c>
      <c r="F26" s="42">
        <v>178.55</v>
      </c>
      <c r="G26" s="42">
        <v>1.26</v>
      </c>
      <c r="H26" s="100">
        <v>11.37</v>
      </c>
      <c r="I26" s="100">
        <v>37.99</v>
      </c>
      <c r="J26" s="100">
        <v>5.49</v>
      </c>
      <c r="K26" s="100">
        <v>6.22</v>
      </c>
      <c r="L26" s="100">
        <v>1.43</v>
      </c>
      <c r="M26" s="101">
        <v>0</v>
      </c>
      <c r="N26" s="102">
        <v>1</v>
      </c>
      <c r="O26" s="102"/>
      <c r="P26" s="103">
        <v>1</v>
      </c>
      <c r="Q26" s="109">
        <v>256</v>
      </c>
      <c r="R26" s="103"/>
      <c r="S26" s="105"/>
      <c r="T26" s="106">
        <v>2.02</v>
      </c>
      <c r="U26" s="100">
        <v>6.76</v>
      </c>
      <c r="V26" s="100">
        <v>0.6</v>
      </c>
      <c r="W26" s="100">
        <v>0</v>
      </c>
      <c r="X26" s="101">
        <v>0</v>
      </c>
      <c r="Y26" s="102">
        <v>1</v>
      </c>
      <c r="Z26" s="102"/>
      <c r="AA26" s="103">
        <v>1</v>
      </c>
      <c r="AB26" s="103">
        <v>256</v>
      </c>
      <c r="AC26" s="103"/>
      <c r="AD26" s="103"/>
      <c r="AE26" s="106">
        <v>4.71</v>
      </c>
      <c r="AF26" s="100">
        <v>15.72</v>
      </c>
      <c r="AG26" s="100">
        <v>1.78</v>
      </c>
      <c r="AH26" s="100">
        <v>0</v>
      </c>
      <c r="AI26" s="100">
        <v>0</v>
      </c>
      <c r="AJ26" s="100">
        <v>0.81</v>
      </c>
      <c r="AK26" s="100">
        <v>2.69</v>
      </c>
      <c r="AL26" s="100">
        <v>0.34</v>
      </c>
      <c r="AM26" s="100">
        <v>0</v>
      </c>
      <c r="AN26" s="100">
        <v>0</v>
      </c>
      <c r="AO26" s="101">
        <v>0</v>
      </c>
      <c r="AP26" s="102">
        <v>1</v>
      </c>
      <c r="AQ26" s="102"/>
      <c r="AR26" s="103">
        <v>1</v>
      </c>
      <c r="AS26" s="103">
        <v>256</v>
      </c>
      <c r="AT26" s="103"/>
      <c r="AU26" s="103"/>
    </row>
    <row r="27" spans="1:47" s="46" customFormat="1" x14ac:dyDescent="0.2">
      <c r="A27" s="42" t="s">
        <v>24</v>
      </c>
      <c r="B27" s="108">
        <v>3835</v>
      </c>
      <c r="C27" s="42"/>
      <c r="D27" s="42"/>
      <c r="E27" s="42"/>
      <c r="F27" s="42"/>
      <c r="G27" s="42"/>
      <c r="H27" s="100"/>
      <c r="I27" s="100"/>
      <c r="J27" s="100">
        <v>24.17</v>
      </c>
      <c r="K27" s="100"/>
      <c r="L27" s="100"/>
      <c r="M27" s="101">
        <v>26.1</v>
      </c>
      <c r="N27" s="102">
        <v>1</v>
      </c>
      <c r="O27" s="102"/>
      <c r="P27" s="103">
        <v>1</v>
      </c>
      <c r="Q27" s="109">
        <v>3835</v>
      </c>
      <c r="R27" s="103"/>
      <c r="S27" s="105"/>
      <c r="T27" s="106">
        <v>43.9</v>
      </c>
      <c r="U27" s="100">
        <v>22.6</v>
      </c>
      <c r="V27" s="100">
        <v>10.07</v>
      </c>
      <c r="W27" s="100">
        <v>22.9</v>
      </c>
      <c r="X27" s="101"/>
      <c r="Y27" s="102">
        <v>1</v>
      </c>
      <c r="Z27" s="102"/>
      <c r="AA27" s="103">
        <v>1</v>
      </c>
      <c r="AB27" s="103">
        <v>3835</v>
      </c>
      <c r="AC27" s="103"/>
      <c r="AD27" s="103"/>
      <c r="AE27" s="106"/>
      <c r="AF27" s="100"/>
      <c r="AG27" s="100"/>
      <c r="AH27" s="100"/>
      <c r="AI27" s="100"/>
      <c r="AJ27" s="100">
        <v>24.4</v>
      </c>
      <c r="AK27" s="100">
        <v>11.8</v>
      </c>
      <c r="AL27" s="100">
        <v>4.71</v>
      </c>
      <c r="AM27" s="100"/>
      <c r="AN27" s="100"/>
      <c r="AO27" s="101"/>
      <c r="AP27" s="102">
        <v>1</v>
      </c>
      <c r="AQ27" s="102"/>
      <c r="AR27" s="103">
        <v>1</v>
      </c>
      <c r="AS27" s="103">
        <v>3835</v>
      </c>
      <c r="AT27" s="103"/>
      <c r="AU27" s="103"/>
    </row>
    <row r="28" spans="1:47" s="107" customFormat="1" x14ac:dyDescent="0.2">
      <c r="A28" s="42" t="s">
        <v>25</v>
      </c>
      <c r="B28" s="108">
        <v>696</v>
      </c>
      <c r="C28" s="42"/>
      <c r="D28" s="42"/>
      <c r="E28" s="42"/>
      <c r="F28" s="42"/>
      <c r="G28" s="42"/>
      <c r="H28" s="100"/>
      <c r="I28" s="100"/>
      <c r="J28" s="100">
        <v>15.2</v>
      </c>
      <c r="K28" s="100"/>
      <c r="L28" s="100"/>
      <c r="M28" s="101">
        <v>3.1</v>
      </c>
      <c r="N28" s="102">
        <v>1</v>
      </c>
      <c r="O28" s="102"/>
      <c r="P28" s="103">
        <v>1</v>
      </c>
      <c r="Q28" s="109">
        <v>696</v>
      </c>
      <c r="R28" s="103"/>
      <c r="S28" s="105"/>
      <c r="T28" s="106">
        <v>12.65</v>
      </c>
      <c r="U28" s="100">
        <v>25.7</v>
      </c>
      <c r="V28" s="100">
        <v>1.46</v>
      </c>
      <c r="W28" s="100">
        <v>11.4</v>
      </c>
      <c r="X28" s="101"/>
      <c r="Y28" s="102">
        <v>1</v>
      </c>
      <c r="Z28" s="102"/>
      <c r="AA28" s="103">
        <v>1</v>
      </c>
      <c r="AB28" s="103">
        <v>696</v>
      </c>
      <c r="AC28" s="103"/>
      <c r="AD28" s="103"/>
      <c r="AE28" s="106"/>
      <c r="AF28" s="100"/>
      <c r="AG28" s="100"/>
      <c r="AH28" s="100"/>
      <c r="AI28" s="100"/>
      <c r="AJ28" s="100">
        <v>5.87</v>
      </c>
      <c r="AK28" s="100">
        <v>11.5</v>
      </c>
      <c r="AL28" s="100">
        <v>4.22</v>
      </c>
      <c r="AM28" s="100"/>
      <c r="AN28" s="100"/>
      <c r="AO28" s="101"/>
      <c r="AP28" s="102">
        <v>1</v>
      </c>
      <c r="AQ28" s="102"/>
      <c r="AR28" s="103">
        <v>1</v>
      </c>
      <c r="AS28" s="103">
        <v>696</v>
      </c>
      <c r="AT28" s="103"/>
      <c r="AU28" s="103"/>
    </row>
    <row r="29" spans="1:47" s="46" customFormat="1" x14ac:dyDescent="0.2">
      <c r="A29" s="42" t="s">
        <v>26</v>
      </c>
      <c r="B29" s="108">
        <v>220</v>
      </c>
      <c r="C29" s="42"/>
      <c r="D29" s="42"/>
      <c r="E29" s="42"/>
      <c r="F29" s="42"/>
      <c r="G29" s="42"/>
      <c r="H29" s="100"/>
      <c r="I29" s="100"/>
      <c r="J29" s="100">
        <v>6.34</v>
      </c>
      <c r="K29" s="100"/>
      <c r="L29" s="100"/>
      <c r="M29" s="101">
        <v>1.1000000000000001</v>
      </c>
      <c r="N29" s="102">
        <v>1</v>
      </c>
      <c r="O29" s="102"/>
      <c r="P29" s="103">
        <v>1</v>
      </c>
      <c r="Q29" s="109">
        <v>220</v>
      </c>
      <c r="R29" s="103"/>
      <c r="S29" s="105"/>
      <c r="T29" s="106">
        <v>5.53</v>
      </c>
      <c r="U29" s="100">
        <v>23.1</v>
      </c>
      <c r="V29" s="100">
        <v>6.48</v>
      </c>
      <c r="W29" s="100">
        <v>117.2</v>
      </c>
      <c r="X29" s="101"/>
      <c r="Y29" s="102">
        <v>1</v>
      </c>
      <c r="Z29" s="102"/>
      <c r="AA29" s="103">
        <v>1</v>
      </c>
      <c r="AB29" s="103">
        <v>220</v>
      </c>
      <c r="AC29" s="103"/>
      <c r="AD29" s="103"/>
      <c r="AE29" s="106"/>
      <c r="AF29" s="100"/>
      <c r="AG29" s="100"/>
      <c r="AH29" s="100"/>
      <c r="AI29" s="100"/>
      <c r="AJ29" s="100">
        <v>0.74</v>
      </c>
      <c r="AK29" s="100">
        <v>3.2</v>
      </c>
      <c r="AL29" s="100">
        <v>0</v>
      </c>
      <c r="AM29" s="100"/>
      <c r="AN29" s="100"/>
      <c r="AO29" s="101"/>
      <c r="AP29" s="102"/>
      <c r="AQ29" s="102">
        <v>1</v>
      </c>
      <c r="AR29" s="103"/>
      <c r="AS29" s="103"/>
      <c r="AT29" s="103">
        <v>1</v>
      </c>
      <c r="AU29" s="103">
        <v>220</v>
      </c>
    </row>
    <row r="30" spans="1:47" s="107" customFormat="1" x14ac:dyDescent="0.2">
      <c r="A30" s="42" t="s">
        <v>27</v>
      </c>
      <c r="B30" s="108">
        <v>153</v>
      </c>
      <c r="C30" s="42"/>
      <c r="D30" s="42"/>
      <c r="E30" s="42"/>
      <c r="F30" s="42"/>
      <c r="G30" s="42"/>
      <c r="H30" s="100"/>
      <c r="I30" s="100"/>
      <c r="J30" s="100">
        <v>0</v>
      </c>
      <c r="K30" s="100"/>
      <c r="L30" s="100"/>
      <c r="M30" s="101">
        <v>1.6</v>
      </c>
      <c r="N30" s="102"/>
      <c r="O30" s="102">
        <v>1</v>
      </c>
      <c r="P30" s="103"/>
      <c r="Q30" s="109"/>
      <c r="R30" s="103">
        <v>1</v>
      </c>
      <c r="S30" s="105">
        <v>153</v>
      </c>
      <c r="T30" s="106">
        <v>6.98</v>
      </c>
      <c r="U30" s="100">
        <v>24</v>
      </c>
      <c r="V30" s="100">
        <v>0</v>
      </c>
      <c r="W30" s="100">
        <v>0</v>
      </c>
      <c r="X30" s="101"/>
      <c r="Y30" s="102"/>
      <c r="Z30" s="102">
        <v>1</v>
      </c>
      <c r="AA30" s="103"/>
      <c r="AB30" s="103"/>
      <c r="AC30" s="103">
        <v>1</v>
      </c>
      <c r="AD30" s="103">
        <v>153</v>
      </c>
      <c r="AE30" s="106"/>
      <c r="AF30" s="100"/>
      <c r="AG30" s="100"/>
      <c r="AH30" s="100"/>
      <c r="AI30" s="100"/>
      <c r="AJ30" s="100">
        <v>1.72</v>
      </c>
      <c r="AK30" s="100">
        <v>5.9</v>
      </c>
      <c r="AL30" s="100">
        <v>0</v>
      </c>
      <c r="AM30" s="100"/>
      <c r="AN30" s="100"/>
      <c r="AO30" s="101"/>
      <c r="AP30" s="102"/>
      <c r="AQ30" s="102">
        <v>1</v>
      </c>
      <c r="AR30" s="103"/>
      <c r="AS30" s="103"/>
      <c r="AT30" s="103">
        <v>1</v>
      </c>
      <c r="AU30" s="103">
        <v>153</v>
      </c>
    </row>
    <row r="31" spans="1:47" s="107" customFormat="1" x14ac:dyDescent="0.2">
      <c r="A31" s="42" t="s">
        <v>28</v>
      </c>
      <c r="B31" s="108">
        <v>96</v>
      </c>
      <c r="C31" s="42"/>
      <c r="D31" s="42"/>
      <c r="E31" s="42"/>
      <c r="F31" s="42"/>
      <c r="G31" s="42"/>
      <c r="H31" s="100"/>
      <c r="I31" s="100"/>
      <c r="J31" s="100">
        <v>5.35</v>
      </c>
      <c r="K31" s="100"/>
      <c r="L31" s="100"/>
      <c r="M31" s="101">
        <v>0.95</v>
      </c>
      <c r="N31" s="102">
        <v>1</v>
      </c>
      <c r="O31" s="102"/>
      <c r="P31" s="103">
        <v>1</v>
      </c>
      <c r="Q31" s="109">
        <v>96</v>
      </c>
      <c r="R31" s="103"/>
      <c r="S31" s="105"/>
      <c r="T31" s="106">
        <v>0.37</v>
      </c>
      <c r="U31" s="100">
        <v>1.9</v>
      </c>
      <c r="V31" s="100">
        <v>5.4100000000000002E-2</v>
      </c>
      <c r="W31" s="100">
        <v>14.6</v>
      </c>
      <c r="X31" s="101"/>
      <c r="Y31" s="102">
        <v>1</v>
      </c>
      <c r="Z31" s="102"/>
      <c r="AA31" s="103">
        <v>1</v>
      </c>
      <c r="AB31" s="103">
        <v>96</v>
      </c>
      <c r="AC31" s="103"/>
      <c r="AD31" s="103"/>
      <c r="AE31" s="106"/>
      <c r="AF31" s="100"/>
      <c r="AG31" s="100"/>
      <c r="AH31" s="100"/>
      <c r="AI31" s="100"/>
      <c r="AJ31" s="100">
        <v>0.54</v>
      </c>
      <c r="AK31" s="100">
        <v>2.8</v>
      </c>
      <c r="AL31" s="100">
        <v>0.91</v>
      </c>
      <c r="AM31" s="100"/>
      <c r="AN31" s="100"/>
      <c r="AO31" s="101"/>
      <c r="AP31" s="102">
        <v>1</v>
      </c>
      <c r="AQ31" s="102"/>
      <c r="AR31" s="103">
        <v>1</v>
      </c>
      <c r="AS31" s="103">
        <v>96</v>
      </c>
      <c r="AT31" s="103"/>
      <c r="AU31" s="103"/>
    </row>
    <row r="32" spans="1:47" x14ac:dyDescent="0.2">
      <c r="A32" s="42" t="s">
        <v>29</v>
      </c>
      <c r="B32" s="108">
        <v>75</v>
      </c>
      <c r="C32" s="42">
        <v>17.899999999999999</v>
      </c>
      <c r="D32" s="42">
        <v>0.86</v>
      </c>
      <c r="E32" s="42">
        <v>5.18</v>
      </c>
      <c r="F32" s="42">
        <v>33.71</v>
      </c>
      <c r="G32" s="42">
        <v>14.23</v>
      </c>
      <c r="H32" s="100">
        <v>7.78</v>
      </c>
      <c r="I32" s="100">
        <v>43.44</v>
      </c>
      <c r="J32" s="100">
        <v>4.53</v>
      </c>
      <c r="K32" s="100">
        <v>0</v>
      </c>
      <c r="L32" s="100">
        <v>0</v>
      </c>
      <c r="M32" s="101">
        <v>0</v>
      </c>
      <c r="N32" s="102">
        <v>1</v>
      </c>
      <c r="O32" s="102"/>
      <c r="P32" s="103">
        <v>1</v>
      </c>
      <c r="Q32" s="109">
        <v>75</v>
      </c>
      <c r="R32" s="103"/>
      <c r="S32" s="105"/>
      <c r="T32" s="106">
        <v>0.67</v>
      </c>
      <c r="U32" s="100">
        <v>3.74</v>
      </c>
      <c r="V32" s="100">
        <v>0.52</v>
      </c>
      <c r="W32" s="100">
        <v>0</v>
      </c>
      <c r="X32" s="101">
        <v>0</v>
      </c>
      <c r="Y32" s="102">
        <v>1</v>
      </c>
      <c r="Z32" s="102"/>
      <c r="AA32" s="103">
        <v>1</v>
      </c>
      <c r="AB32" s="103">
        <v>75</v>
      </c>
      <c r="AC32" s="103"/>
      <c r="AD32" s="103"/>
      <c r="AE32" s="106">
        <v>0.75</v>
      </c>
      <c r="AF32" s="100">
        <v>4.17</v>
      </c>
      <c r="AG32" s="100">
        <v>0</v>
      </c>
      <c r="AH32" s="100">
        <v>0</v>
      </c>
      <c r="AI32" s="100">
        <v>0</v>
      </c>
      <c r="AJ32" s="100">
        <v>0.3</v>
      </c>
      <c r="AK32" s="100">
        <v>1.65</v>
      </c>
      <c r="AL32" s="100">
        <v>0</v>
      </c>
      <c r="AM32" s="100">
        <v>0</v>
      </c>
      <c r="AN32" s="100">
        <v>0</v>
      </c>
      <c r="AO32" s="101">
        <v>0</v>
      </c>
      <c r="AP32" s="102"/>
      <c r="AQ32" s="102">
        <v>1</v>
      </c>
      <c r="AR32" s="103"/>
      <c r="AS32" s="103"/>
      <c r="AT32" s="103">
        <v>1</v>
      </c>
      <c r="AU32" s="103">
        <v>75</v>
      </c>
    </row>
    <row r="33" spans="1:47" s="46" customFormat="1" x14ac:dyDescent="0.2">
      <c r="A33" s="42" t="s">
        <v>30</v>
      </c>
      <c r="B33" s="108">
        <v>79</v>
      </c>
      <c r="C33" s="42"/>
      <c r="D33" s="42"/>
      <c r="E33" s="42"/>
      <c r="F33" s="42"/>
      <c r="G33" s="42"/>
      <c r="H33" s="100"/>
      <c r="I33" s="100"/>
      <c r="J33" s="100">
        <v>3.2549999999999999</v>
      </c>
      <c r="K33" s="100"/>
      <c r="L33" s="100"/>
      <c r="M33" s="101">
        <v>0.8</v>
      </c>
      <c r="N33" s="102">
        <v>1</v>
      </c>
      <c r="O33" s="102"/>
      <c r="P33" s="103">
        <v>1</v>
      </c>
      <c r="Q33" s="109">
        <v>79</v>
      </c>
      <c r="R33" s="103"/>
      <c r="S33" s="105"/>
      <c r="T33" s="106">
        <v>2.16</v>
      </c>
      <c r="U33" s="100">
        <v>13.1</v>
      </c>
      <c r="V33" s="100">
        <v>1.26</v>
      </c>
      <c r="W33" s="100">
        <v>58.3</v>
      </c>
      <c r="X33" s="101"/>
      <c r="Y33" s="102">
        <v>1</v>
      </c>
      <c r="Z33" s="102"/>
      <c r="AA33" s="103">
        <v>1</v>
      </c>
      <c r="AB33" s="103">
        <v>79</v>
      </c>
      <c r="AC33" s="103"/>
      <c r="AD33" s="103"/>
      <c r="AE33" s="106"/>
      <c r="AF33" s="100"/>
      <c r="AG33" s="100"/>
      <c r="AH33" s="100"/>
      <c r="AI33" s="100"/>
      <c r="AJ33" s="100">
        <v>1.03</v>
      </c>
      <c r="AK33" s="100">
        <v>6.2</v>
      </c>
      <c r="AL33" s="100">
        <v>1.59</v>
      </c>
      <c r="AM33" s="100"/>
      <c r="AN33" s="100"/>
      <c r="AO33" s="101"/>
      <c r="AP33" s="102">
        <v>1</v>
      </c>
      <c r="AQ33" s="102"/>
      <c r="AR33" s="103">
        <v>1</v>
      </c>
      <c r="AS33" s="103">
        <v>79</v>
      </c>
      <c r="AT33" s="103"/>
      <c r="AU33" s="103"/>
    </row>
    <row r="34" spans="1:47" s="46" customFormat="1" x14ac:dyDescent="0.2">
      <c r="A34" s="42" t="s">
        <v>31</v>
      </c>
      <c r="B34" s="108">
        <v>278</v>
      </c>
      <c r="C34" s="42"/>
      <c r="D34" s="42"/>
      <c r="E34" s="42"/>
      <c r="F34" s="42"/>
      <c r="G34" s="42"/>
      <c r="H34" s="100"/>
      <c r="I34" s="100"/>
      <c r="J34" s="100">
        <v>7.72</v>
      </c>
      <c r="K34" s="100"/>
      <c r="L34" s="100"/>
      <c r="M34" s="101">
        <v>1.5</v>
      </c>
      <c r="N34" s="102">
        <v>1</v>
      </c>
      <c r="O34" s="102"/>
      <c r="P34" s="103">
        <v>1</v>
      </c>
      <c r="Q34" s="109">
        <v>278</v>
      </c>
      <c r="R34" s="103"/>
      <c r="S34" s="105"/>
      <c r="T34" s="106">
        <v>4.8499999999999996</v>
      </c>
      <c r="U34" s="100">
        <v>16.2</v>
      </c>
      <c r="V34" s="100">
        <v>1.91</v>
      </c>
      <c r="W34" s="100">
        <v>39.4</v>
      </c>
      <c r="X34" s="101"/>
      <c r="Y34" s="102">
        <v>1</v>
      </c>
      <c r="Z34" s="102"/>
      <c r="AA34" s="103">
        <v>1</v>
      </c>
      <c r="AB34" s="103">
        <v>278</v>
      </c>
      <c r="AC34" s="103"/>
      <c r="AD34" s="103"/>
      <c r="AE34" s="106"/>
      <c r="AF34" s="100"/>
      <c r="AG34" s="100"/>
      <c r="AH34" s="100"/>
      <c r="AI34" s="100"/>
      <c r="AJ34" s="100">
        <v>2.67</v>
      </c>
      <c r="AK34" s="100">
        <v>8.9</v>
      </c>
      <c r="AL34" s="100">
        <v>0.56000000000000005</v>
      </c>
      <c r="AM34" s="100"/>
      <c r="AN34" s="100"/>
      <c r="AO34" s="101"/>
      <c r="AP34" s="102">
        <v>1</v>
      </c>
      <c r="AQ34" s="102"/>
      <c r="AR34" s="103">
        <v>1</v>
      </c>
      <c r="AS34" s="103">
        <v>278</v>
      </c>
      <c r="AT34" s="103"/>
      <c r="AU34" s="103"/>
    </row>
    <row r="35" spans="1:47" x14ac:dyDescent="0.2">
      <c r="A35" s="42" t="s">
        <v>32</v>
      </c>
      <c r="B35" s="108">
        <v>1004</v>
      </c>
      <c r="C35" s="42">
        <v>116.29</v>
      </c>
      <c r="D35" s="42">
        <v>0.59</v>
      </c>
      <c r="E35" s="42">
        <v>36.08</v>
      </c>
      <c r="F35" s="42">
        <v>31.53</v>
      </c>
      <c r="G35" s="42">
        <v>1.6</v>
      </c>
      <c r="H35" s="100">
        <v>53.34</v>
      </c>
      <c r="I35" s="100">
        <v>45.87</v>
      </c>
      <c r="J35" s="100">
        <v>6.82</v>
      </c>
      <c r="K35" s="100">
        <v>4.75</v>
      </c>
      <c r="L35" s="100">
        <v>4.72</v>
      </c>
      <c r="M35" s="101">
        <v>0</v>
      </c>
      <c r="N35" s="102">
        <v>1</v>
      </c>
      <c r="O35" s="102"/>
      <c r="P35" s="103">
        <v>1</v>
      </c>
      <c r="Q35" s="109">
        <v>1004</v>
      </c>
      <c r="R35" s="103"/>
      <c r="S35" s="105"/>
      <c r="T35" s="106">
        <v>18.059999999999999</v>
      </c>
      <c r="U35" s="100">
        <v>15.53</v>
      </c>
      <c r="V35" s="100">
        <v>7.06</v>
      </c>
      <c r="W35" s="100">
        <v>6.63</v>
      </c>
      <c r="X35" s="101">
        <v>13.17</v>
      </c>
      <c r="Y35" s="102">
        <v>1</v>
      </c>
      <c r="Z35" s="102"/>
      <c r="AA35" s="103">
        <v>1</v>
      </c>
      <c r="AB35" s="103">
        <v>1004</v>
      </c>
      <c r="AC35" s="103"/>
      <c r="AD35" s="103"/>
      <c r="AE35" s="106">
        <v>12.71</v>
      </c>
      <c r="AF35" s="100">
        <v>10.93</v>
      </c>
      <c r="AG35" s="100">
        <v>1.73</v>
      </c>
      <c r="AH35" s="100">
        <v>25</v>
      </c>
      <c r="AI35" s="100">
        <v>0</v>
      </c>
      <c r="AJ35" s="100">
        <v>2.7</v>
      </c>
      <c r="AK35" s="100">
        <v>2.3199999999999998</v>
      </c>
      <c r="AL35" s="100">
        <v>1.71</v>
      </c>
      <c r="AM35" s="100">
        <v>0</v>
      </c>
      <c r="AN35" s="100">
        <v>0</v>
      </c>
      <c r="AO35" s="101">
        <v>0</v>
      </c>
      <c r="AP35" s="102"/>
      <c r="AQ35" s="102">
        <v>1</v>
      </c>
      <c r="AR35" s="103"/>
      <c r="AS35" s="103"/>
      <c r="AT35" s="103">
        <v>1</v>
      </c>
      <c r="AU35" s="103">
        <v>1004</v>
      </c>
    </row>
    <row r="36" spans="1:47" s="107" customFormat="1" x14ac:dyDescent="0.2">
      <c r="A36" s="42" t="s">
        <v>33</v>
      </c>
      <c r="B36" s="108">
        <v>57</v>
      </c>
      <c r="C36" s="42"/>
      <c r="D36" s="42"/>
      <c r="E36" s="42"/>
      <c r="F36" s="42"/>
      <c r="G36" s="42"/>
      <c r="H36" s="100"/>
      <c r="I36" s="100"/>
      <c r="J36" s="100">
        <v>4.21</v>
      </c>
      <c r="K36" s="100"/>
      <c r="L36" s="100"/>
      <c r="M36" s="101">
        <v>0.8</v>
      </c>
      <c r="N36" s="102">
        <v>1</v>
      </c>
      <c r="O36" s="102"/>
      <c r="P36" s="103">
        <v>1</v>
      </c>
      <c r="Q36" s="109">
        <v>57</v>
      </c>
      <c r="R36" s="103"/>
      <c r="S36" s="105"/>
      <c r="T36" s="106">
        <v>3.1</v>
      </c>
      <c r="U36" s="100">
        <v>34.4</v>
      </c>
      <c r="V36" s="100">
        <v>1.64</v>
      </c>
      <c r="W36" s="100">
        <v>52.9</v>
      </c>
      <c r="X36" s="101"/>
      <c r="Y36" s="102">
        <v>1</v>
      </c>
      <c r="Z36" s="102"/>
      <c r="AA36" s="103">
        <v>1</v>
      </c>
      <c r="AB36" s="103">
        <v>57</v>
      </c>
      <c r="AC36" s="103"/>
      <c r="AD36" s="103"/>
      <c r="AE36" s="106"/>
      <c r="AF36" s="100"/>
      <c r="AG36" s="100"/>
      <c r="AH36" s="100"/>
      <c r="AI36" s="100"/>
      <c r="AJ36" s="100">
        <v>0.33</v>
      </c>
      <c r="AK36" s="100">
        <v>3.6</v>
      </c>
      <c r="AL36" s="100">
        <v>0</v>
      </c>
      <c r="AM36" s="100"/>
      <c r="AN36" s="100"/>
      <c r="AO36" s="101"/>
      <c r="AP36" s="102"/>
      <c r="AQ36" s="102">
        <v>1</v>
      </c>
      <c r="AR36" s="103"/>
      <c r="AS36" s="103"/>
      <c r="AT36" s="103">
        <v>1</v>
      </c>
      <c r="AU36" s="103">
        <v>58</v>
      </c>
    </row>
    <row r="37" spans="1:47" x14ac:dyDescent="0.2">
      <c r="A37" s="42" t="s">
        <v>34</v>
      </c>
      <c r="B37" s="108">
        <v>128</v>
      </c>
      <c r="C37" s="42">
        <v>23.96</v>
      </c>
      <c r="D37" s="42">
        <v>0.6</v>
      </c>
      <c r="E37" s="42">
        <v>8.56</v>
      </c>
      <c r="F37" s="42">
        <v>38.21</v>
      </c>
      <c r="G37" s="42">
        <v>6.53</v>
      </c>
      <c r="H37" s="100">
        <v>12.09</v>
      </c>
      <c r="I37" s="100">
        <v>50.45</v>
      </c>
      <c r="J37" s="100">
        <v>3.61</v>
      </c>
      <c r="K37" s="100">
        <v>3.06</v>
      </c>
      <c r="L37" s="100">
        <v>0</v>
      </c>
      <c r="M37" s="101">
        <v>0</v>
      </c>
      <c r="N37" s="102">
        <v>1</v>
      </c>
      <c r="O37" s="102"/>
      <c r="P37" s="103">
        <v>1</v>
      </c>
      <c r="Q37" s="109">
        <v>128</v>
      </c>
      <c r="R37" s="103"/>
      <c r="S37" s="105"/>
      <c r="T37" s="106">
        <v>2.4500000000000002</v>
      </c>
      <c r="U37" s="100">
        <v>10.220000000000001</v>
      </c>
      <c r="V37" s="100">
        <v>1.95</v>
      </c>
      <c r="W37" s="100">
        <v>8.7899999999999991</v>
      </c>
      <c r="X37" s="101">
        <v>0</v>
      </c>
      <c r="Y37" s="102">
        <v>1</v>
      </c>
      <c r="Z37" s="102"/>
      <c r="AA37" s="103">
        <v>1</v>
      </c>
      <c r="AB37" s="103">
        <v>128</v>
      </c>
      <c r="AC37" s="103"/>
      <c r="AD37" s="103"/>
      <c r="AE37" s="106">
        <v>1</v>
      </c>
      <c r="AF37" s="100">
        <v>4.17</v>
      </c>
      <c r="AG37" s="100">
        <v>0</v>
      </c>
      <c r="AH37" s="100">
        <v>0</v>
      </c>
      <c r="AI37" s="100">
        <v>0</v>
      </c>
      <c r="AJ37" s="100">
        <v>0.18</v>
      </c>
      <c r="AK37" s="100">
        <v>0.75</v>
      </c>
      <c r="AL37" s="100">
        <v>0</v>
      </c>
      <c r="AM37" s="100">
        <v>0</v>
      </c>
      <c r="AN37" s="100">
        <v>0</v>
      </c>
      <c r="AO37" s="101">
        <v>0</v>
      </c>
      <c r="AP37" s="102"/>
      <c r="AQ37" s="102">
        <v>1</v>
      </c>
      <c r="AR37" s="103"/>
      <c r="AS37" s="103"/>
      <c r="AT37" s="103">
        <v>1</v>
      </c>
      <c r="AU37" s="103">
        <v>128</v>
      </c>
    </row>
    <row r="38" spans="1:47" s="107" customFormat="1" x14ac:dyDescent="0.2">
      <c r="A38" s="42" t="s">
        <v>35</v>
      </c>
      <c r="B38" s="108">
        <v>146</v>
      </c>
      <c r="C38" s="42"/>
      <c r="D38" s="42"/>
      <c r="E38" s="42"/>
      <c r="F38" s="42"/>
      <c r="G38" s="42"/>
      <c r="H38" s="100"/>
      <c r="I38" s="100"/>
      <c r="J38" s="100">
        <v>6.2</v>
      </c>
      <c r="K38" s="100"/>
      <c r="L38" s="100"/>
      <c r="M38" s="101">
        <v>1.3</v>
      </c>
      <c r="N38" s="102">
        <v>1</v>
      </c>
      <c r="O38" s="102"/>
      <c r="P38" s="103">
        <v>1</v>
      </c>
      <c r="Q38" s="109">
        <v>146</v>
      </c>
      <c r="R38" s="103"/>
      <c r="S38" s="105"/>
      <c r="T38" s="106">
        <v>1.48</v>
      </c>
      <c r="U38" s="100">
        <v>8.1999999999999993</v>
      </c>
      <c r="V38" s="100">
        <v>0</v>
      </c>
      <c r="W38" s="100">
        <v>0</v>
      </c>
      <c r="X38" s="101"/>
      <c r="Y38" s="102"/>
      <c r="Z38" s="102">
        <v>1</v>
      </c>
      <c r="AA38" s="103"/>
      <c r="AB38" s="103"/>
      <c r="AC38" s="103">
        <v>1</v>
      </c>
      <c r="AD38" s="103">
        <v>146</v>
      </c>
      <c r="AE38" s="106"/>
      <c r="AF38" s="100"/>
      <c r="AG38" s="100"/>
      <c r="AH38" s="100"/>
      <c r="AI38" s="100"/>
      <c r="AJ38" s="100">
        <v>0.32</v>
      </c>
      <c r="AK38" s="100">
        <v>1.8</v>
      </c>
      <c r="AL38" s="100">
        <v>0.44119999999999998</v>
      </c>
      <c r="AM38" s="100"/>
      <c r="AN38" s="100"/>
      <c r="AO38" s="101"/>
      <c r="AP38" s="102">
        <v>1</v>
      </c>
      <c r="AQ38" s="102"/>
      <c r="AR38" s="103">
        <v>1</v>
      </c>
      <c r="AS38" s="103">
        <v>146</v>
      </c>
      <c r="AT38" s="103"/>
      <c r="AU38" s="103"/>
    </row>
    <row r="39" spans="1:47" s="46" customFormat="1" x14ac:dyDescent="0.2">
      <c r="A39" s="42" t="s">
        <v>36</v>
      </c>
      <c r="B39" s="108">
        <v>396</v>
      </c>
      <c r="C39" s="42"/>
      <c r="D39" s="42"/>
      <c r="E39" s="42"/>
      <c r="F39" s="42"/>
      <c r="G39" s="42"/>
      <c r="H39" s="100"/>
      <c r="I39" s="100"/>
      <c r="J39" s="100">
        <v>14.8</v>
      </c>
      <c r="K39" s="100"/>
      <c r="L39" s="100"/>
      <c r="M39" s="101">
        <v>3.1</v>
      </c>
      <c r="N39" s="102">
        <v>1</v>
      </c>
      <c r="O39" s="102"/>
      <c r="P39" s="103">
        <v>1</v>
      </c>
      <c r="Q39" s="109">
        <v>396</v>
      </c>
      <c r="R39" s="103"/>
      <c r="S39" s="105"/>
      <c r="T39" s="106">
        <v>12.9</v>
      </c>
      <c r="U39" s="100">
        <v>30.4</v>
      </c>
      <c r="V39" s="100">
        <v>0.377</v>
      </c>
      <c r="W39" s="100">
        <v>2.92</v>
      </c>
      <c r="X39" s="101"/>
      <c r="Y39" s="102">
        <v>1</v>
      </c>
      <c r="Z39" s="102"/>
      <c r="AA39" s="103">
        <v>1</v>
      </c>
      <c r="AB39" s="103">
        <v>396</v>
      </c>
      <c r="AC39" s="103"/>
      <c r="AD39" s="103"/>
      <c r="AE39" s="106"/>
      <c r="AF39" s="100"/>
      <c r="AG39" s="100"/>
      <c r="AH39" s="100"/>
      <c r="AI39" s="100"/>
      <c r="AJ39" s="100">
        <v>2.46</v>
      </c>
      <c r="AK39" s="100">
        <v>6.1</v>
      </c>
      <c r="AL39" s="100">
        <v>0.72</v>
      </c>
      <c r="AM39" s="100"/>
      <c r="AN39" s="100"/>
      <c r="AO39" s="101"/>
      <c r="AP39" s="102">
        <v>1</v>
      </c>
      <c r="AQ39" s="102"/>
      <c r="AR39" s="103">
        <v>1</v>
      </c>
      <c r="AS39" s="103">
        <v>396</v>
      </c>
      <c r="AT39" s="103"/>
      <c r="AU39" s="103"/>
    </row>
    <row r="40" spans="1:47" s="107" customFormat="1" x14ac:dyDescent="0.2">
      <c r="A40" s="42" t="s">
        <v>37</v>
      </c>
      <c r="B40" s="108">
        <v>196</v>
      </c>
      <c r="C40" s="42"/>
      <c r="D40" s="42"/>
      <c r="E40" s="42"/>
      <c r="F40" s="42"/>
      <c r="G40" s="42"/>
      <c r="H40" s="100"/>
      <c r="I40" s="100"/>
      <c r="J40" s="100">
        <v>5.43</v>
      </c>
      <c r="K40" s="100"/>
      <c r="L40" s="100"/>
      <c r="M40" s="101">
        <v>1.8</v>
      </c>
      <c r="N40" s="102">
        <v>1</v>
      </c>
      <c r="O40" s="102"/>
      <c r="P40" s="103">
        <v>1</v>
      </c>
      <c r="Q40" s="109">
        <v>196</v>
      </c>
      <c r="R40" s="103"/>
      <c r="S40" s="105"/>
      <c r="T40" s="106">
        <v>10.49</v>
      </c>
      <c r="U40" s="100">
        <v>38.1</v>
      </c>
      <c r="V40" s="100">
        <v>1.2</v>
      </c>
      <c r="W40" s="100">
        <v>11.4</v>
      </c>
      <c r="X40" s="101"/>
      <c r="Y40" s="102">
        <v>1</v>
      </c>
      <c r="Z40" s="102"/>
      <c r="AA40" s="103">
        <v>1</v>
      </c>
      <c r="AB40" s="103">
        <v>196</v>
      </c>
      <c r="AC40" s="103"/>
      <c r="AD40" s="103"/>
      <c r="AE40" s="106"/>
      <c r="AF40" s="100"/>
      <c r="AG40" s="100"/>
      <c r="AH40" s="100"/>
      <c r="AI40" s="100"/>
      <c r="AJ40" s="100">
        <v>2.36</v>
      </c>
      <c r="AK40" s="100">
        <v>8.1999999999999993</v>
      </c>
      <c r="AL40" s="100">
        <v>1.28</v>
      </c>
      <c r="AM40" s="100"/>
      <c r="AN40" s="100"/>
      <c r="AO40" s="101"/>
      <c r="AP40" s="102">
        <v>1</v>
      </c>
      <c r="AQ40" s="102"/>
      <c r="AR40" s="103">
        <v>1</v>
      </c>
      <c r="AS40" s="103">
        <v>196</v>
      </c>
      <c r="AT40" s="103"/>
      <c r="AU40" s="103"/>
    </row>
    <row r="41" spans="1:47" s="107" customFormat="1" x14ac:dyDescent="0.2">
      <c r="A41" s="42" t="s">
        <v>38</v>
      </c>
      <c r="B41" s="108">
        <v>1120</v>
      </c>
      <c r="C41" s="42"/>
      <c r="D41" s="42"/>
      <c r="E41" s="42"/>
      <c r="F41" s="42"/>
      <c r="G41" s="42"/>
      <c r="H41" s="100"/>
      <c r="I41" s="100"/>
      <c r="J41" s="100">
        <v>23.1</v>
      </c>
      <c r="K41" s="100"/>
      <c r="L41" s="100"/>
      <c r="M41" s="101">
        <v>8.3000000000000007</v>
      </c>
      <c r="N41" s="102">
        <v>1</v>
      </c>
      <c r="O41" s="102"/>
      <c r="P41" s="103">
        <v>1</v>
      </c>
      <c r="Q41" s="109">
        <v>1120</v>
      </c>
      <c r="R41" s="103"/>
      <c r="S41" s="105"/>
      <c r="T41" s="106">
        <v>20.8</v>
      </c>
      <c r="U41" s="100">
        <v>21.4</v>
      </c>
      <c r="V41" s="100">
        <v>6.17</v>
      </c>
      <c r="W41" s="100">
        <v>29.7</v>
      </c>
      <c r="X41" s="101"/>
      <c r="Y41" s="102">
        <v>1</v>
      </c>
      <c r="Z41" s="102"/>
      <c r="AA41" s="103">
        <v>1</v>
      </c>
      <c r="AB41" s="103">
        <v>1120</v>
      </c>
      <c r="AC41" s="103"/>
      <c r="AD41" s="103"/>
      <c r="AE41" s="106"/>
      <c r="AF41" s="100"/>
      <c r="AG41" s="100"/>
      <c r="AH41" s="100"/>
      <c r="AI41" s="100"/>
      <c r="AJ41" s="100">
        <v>6.98</v>
      </c>
      <c r="AK41" s="100">
        <v>7.3</v>
      </c>
      <c r="AL41" s="100">
        <v>6.44</v>
      </c>
      <c r="AM41" s="100"/>
      <c r="AN41" s="100"/>
      <c r="AO41" s="101"/>
      <c r="AP41" s="102">
        <v>1</v>
      </c>
      <c r="AQ41" s="102"/>
      <c r="AR41" s="103">
        <v>1</v>
      </c>
      <c r="AS41" s="103">
        <v>1120</v>
      </c>
      <c r="AT41" s="103"/>
      <c r="AU41" s="103"/>
    </row>
    <row r="42" spans="1:47" x14ac:dyDescent="0.2">
      <c r="A42" s="42" t="s">
        <v>39</v>
      </c>
      <c r="B42" s="108">
        <v>834</v>
      </c>
      <c r="C42" s="42">
        <v>124.26</v>
      </c>
      <c r="D42" s="42">
        <v>2.65</v>
      </c>
      <c r="E42" s="42">
        <v>51.26</v>
      </c>
      <c r="F42" s="42">
        <v>43.39</v>
      </c>
      <c r="G42" s="42">
        <v>4.91</v>
      </c>
      <c r="H42" s="100">
        <v>64.33</v>
      </c>
      <c r="I42" s="100">
        <v>51.77</v>
      </c>
      <c r="J42" s="100">
        <v>28.27</v>
      </c>
      <c r="K42" s="100">
        <v>5.12</v>
      </c>
      <c r="L42" s="100">
        <v>0.64</v>
      </c>
      <c r="M42" s="101">
        <v>4.2</v>
      </c>
      <c r="N42" s="102">
        <v>1</v>
      </c>
      <c r="O42" s="102"/>
      <c r="P42" s="103">
        <v>1</v>
      </c>
      <c r="Q42" s="109">
        <v>834</v>
      </c>
      <c r="R42" s="103"/>
      <c r="S42" s="105"/>
      <c r="T42" s="106">
        <v>6.28</v>
      </c>
      <c r="U42" s="100">
        <v>5.05</v>
      </c>
      <c r="V42" s="100">
        <v>14.53</v>
      </c>
      <c r="W42" s="100">
        <v>0.66</v>
      </c>
      <c r="X42" s="101">
        <v>6.91</v>
      </c>
      <c r="Y42" s="102">
        <v>1</v>
      </c>
      <c r="Z42" s="102"/>
      <c r="AA42" s="103">
        <v>1</v>
      </c>
      <c r="AB42" s="103">
        <v>834</v>
      </c>
      <c r="AC42" s="103"/>
      <c r="AD42" s="103"/>
      <c r="AE42" s="106">
        <v>13.28</v>
      </c>
      <c r="AF42" s="100">
        <v>10.69</v>
      </c>
      <c r="AG42" s="100">
        <v>4.54</v>
      </c>
      <c r="AH42" s="100">
        <v>0</v>
      </c>
      <c r="AI42" s="100">
        <v>0</v>
      </c>
      <c r="AJ42" s="100">
        <v>2.09</v>
      </c>
      <c r="AK42" s="100">
        <v>1.68</v>
      </c>
      <c r="AL42" s="100">
        <v>0</v>
      </c>
      <c r="AM42" s="100">
        <v>0</v>
      </c>
      <c r="AN42" s="100">
        <v>0</v>
      </c>
      <c r="AO42" s="101">
        <v>0</v>
      </c>
      <c r="AP42" s="102"/>
      <c r="AQ42" s="102">
        <v>1</v>
      </c>
      <c r="AR42" s="103"/>
      <c r="AS42" s="103"/>
      <c r="AT42" s="103">
        <v>1</v>
      </c>
      <c r="AU42" s="103">
        <v>834</v>
      </c>
    </row>
    <row r="43" spans="1:47" s="107" customFormat="1" x14ac:dyDescent="0.2">
      <c r="A43" s="42" t="s">
        <v>40</v>
      </c>
      <c r="B43" s="108">
        <v>224</v>
      </c>
      <c r="C43" s="42"/>
      <c r="D43" s="42"/>
      <c r="E43" s="42"/>
      <c r="F43" s="42"/>
      <c r="G43" s="42"/>
      <c r="H43" s="100"/>
      <c r="I43" s="100"/>
      <c r="J43" s="100">
        <v>14.4</v>
      </c>
      <c r="K43" s="100"/>
      <c r="L43" s="100"/>
      <c r="M43" s="101">
        <v>1.7</v>
      </c>
      <c r="N43" s="102">
        <v>1</v>
      </c>
      <c r="O43" s="102"/>
      <c r="P43" s="103">
        <v>1</v>
      </c>
      <c r="Q43" s="109">
        <v>224</v>
      </c>
      <c r="R43" s="103"/>
      <c r="S43" s="105"/>
      <c r="T43" s="106">
        <v>6.35</v>
      </c>
      <c r="U43" s="100">
        <v>20.399999999999999</v>
      </c>
      <c r="V43" s="100">
        <v>0</v>
      </c>
      <c r="W43" s="100">
        <v>0</v>
      </c>
      <c r="X43" s="101"/>
      <c r="Y43" s="102"/>
      <c r="Z43" s="102">
        <v>1</v>
      </c>
      <c r="AA43" s="103"/>
      <c r="AB43" s="103"/>
      <c r="AC43" s="103">
        <v>1</v>
      </c>
      <c r="AD43" s="103">
        <v>224</v>
      </c>
      <c r="AE43" s="106"/>
      <c r="AF43" s="100"/>
      <c r="AG43" s="100"/>
      <c r="AH43" s="100"/>
      <c r="AI43" s="100"/>
      <c r="AJ43" s="100">
        <v>1.92</v>
      </c>
      <c r="AK43" s="100">
        <v>8.8000000000000007</v>
      </c>
      <c r="AL43" s="100">
        <v>1.03</v>
      </c>
      <c r="AM43" s="100"/>
      <c r="AN43" s="100"/>
      <c r="AO43" s="101"/>
      <c r="AP43" s="102">
        <v>1</v>
      </c>
      <c r="AQ43" s="102"/>
      <c r="AR43" s="103">
        <v>1</v>
      </c>
      <c r="AS43" s="103">
        <v>224</v>
      </c>
      <c r="AT43" s="103"/>
      <c r="AU43" s="103"/>
    </row>
    <row r="44" spans="1:47" x14ac:dyDescent="0.2">
      <c r="A44" s="42" t="s">
        <v>41</v>
      </c>
      <c r="B44" s="108">
        <v>4830</v>
      </c>
      <c r="C44" s="42">
        <v>313.83</v>
      </c>
      <c r="D44" s="42">
        <v>7.48</v>
      </c>
      <c r="E44" s="42">
        <v>72.14</v>
      </c>
      <c r="F44" s="42">
        <v>25.37</v>
      </c>
      <c r="G44" s="42">
        <v>9.39</v>
      </c>
      <c r="H44" s="100">
        <v>116.12</v>
      </c>
      <c r="I44" s="100">
        <v>37</v>
      </c>
      <c r="J44" s="100">
        <v>26.56</v>
      </c>
      <c r="K44" s="100">
        <v>11.25</v>
      </c>
      <c r="L44" s="100">
        <v>4.18</v>
      </c>
      <c r="M44" s="101">
        <v>0</v>
      </c>
      <c r="N44" s="102"/>
      <c r="O44" s="102">
        <v>1</v>
      </c>
      <c r="P44" s="103"/>
      <c r="Q44" s="109"/>
      <c r="R44" s="103">
        <v>1</v>
      </c>
      <c r="S44" s="105">
        <v>4830</v>
      </c>
      <c r="T44" s="106">
        <v>73.66</v>
      </c>
      <c r="U44" s="100">
        <v>23.47</v>
      </c>
      <c r="V44" s="100">
        <v>23.56</v>
      </c>
      <c r="W44" s="100">
        <v>18.98</v>
      </c>
      <c r="X44" s="101">
        <v>0.24</v>
      </c>
      <c r="Y44" s="102">
        <v>1</v>
      </c>
      <c r="Z44" s="102"/>
      <c r="AA44" s="103">
        <v>1</v>
      </c>
      <c r="AB44" s="103">
        <v>4830</v>
      </c>
      <c r="AC44" s="103"/>
      <c r="AD44" s="103"/>
      <c r="AE44" s="106">
        <v>24.15</v>
      </c>
      <c r="AF44" s="100">
        <v>7.7</v>
      </c>
      <c r="AG44" s="100">
        <v>4.0599999999999996</v>
      </c>
      <c r="AH44" s="100">
        <v>5.32</v>
      </c>
      <c r="AI44" s="100">
        <v>0</v>
      </c>
      <c r="AJ44" s="100">
        <v>21.69</v>
      </c>
      <c r="AK44" s="100">
        <v>6.91</v>
      </c>
      <c r="AL44" s="100">
        <v>12.16</v>
      </c>
      <c r="AM44" s="100">
        <v>16.170000000000002</v>
      </c>
      <c r="AN44" s="100">
        <v>0</v>
      </c>
      <c r="AO44" s="101">
        <v>0</v>
      </c>
      <c r="AP44" s="102">
        <v>1</v>
      </c>
      <c r="AQ44" s="102"/>
      <c r="AR44" s="103">
        <v>1</v>
      </c>
      <c r="AS44" s="103">
        <v>4830</v>
      </c>
      <c r="AT44" s="103"/>
      <c r="AU44" s="103"/>
    </row>
    <row r="45" spans="1:47" s="46" customFormat="1" x14ac:dyDescent="0.2">
      <c r="A45" s="42" t="s">
        <v>42</v>
      </c>
      <c r="B45" s="108">
        <v>2543</v>
      </c>
      <c r="C45" s="42"/>
      <c r="D45" s="42"/>
      <c r="E45" s="42"/>
      <c r="F45" s="42"/>
      <c r="G45" s="42"/>
      <c r="H45" s="100"/>
      <c r="I45" s="100"/>
      <c r="J45" s="100">
        <v>13.28</v>
      </c>
      <c r="K45" s="100"/>
      <c r="L45" s="100"/>
      <c r="M45" s="101">
        <v>18.5</v>
      </c>
      <c r="N45" s="102">
        <v>1</v>
      </c>
      <c r="O45" s="102"/>
      <c r="P45" s="103">
        <v>1</v>
      </c>
      <c r="Q45" s="109">
        <v>2543</v>
      </c>
      <c r="R45" s="103"/>
      <c r="S45" s="105"/>
      <c r="T45" s="106">
        <v>25.98</v>
      </c>
      <c r="U45" s="100">
        <v>22.9</v>
      </c>
      <c r="V45" s="100">
        <v>3.6</v>
      </c>
      <c r="W45" s="100">
        <v>13.9</v>
      </c>
      <c r="X45" s="101"/>
      <c r="Y45" s="102">
        <v>1</v>
      </c>
      <c r="Z45" s="102"/>
      <c r="AA45" s="103">
        <v>1</v>
      </c>
      <c r="AB45" s="103">
        <v>2543</v>
      </c>
      <c r="AC45" s="103"/>
      <c r="AD45" s="103"/>
      <c r="AE45" s="106"/>
      <c r="AF45" s="100"/>
      <c r="AG45" s="100"/>
      <c r="AH45" s="100"/>
      <c r="AI45" s="100"/>
      <c r="AJ45" s="100">
        <v>12.13</v>
      </c>
      <c r="AK45" s="100">
        <v>10.6</v>
      </c>
      <c r="AL45" s="100">
        <v>1.78</v>
      </c>
      <c r="AM45" s="100"/>
      <c r="AN45" s="100"/>
      <c r="AO45" s="101"/>
      <c r="AP45" s="102">
        <v>1</v>
      </c>
      <c r="AQ45" s="102"/>
      <c r="AR45" s="103">
        <v>1</v>
      </c>
      <c r="AS45" s="103">
        <v>2543</v>
      </c>
      <c r="AT45" s="103"/>
      <c r="AU45" s="103"/>
    </row>
    <row r="46" spans="1:47" s="46" customFormat="1" x14ac:dyDescent="0.2">
      <c r="A46" s="42" t="s">
        <v>43</v>
      </c>
      <c r="B46" s="108">
        <v>93</v>
      </c>
      <c r="C46" s="42"/>
      <c r="D46" s="42"/>
      <c r="E46" s="42"/>
      <c r="F46" s="42"/>
      <c r="G46" s="42"/>
      <c r="H46" s="100"/>
      <c r="I46" s="100"/>
      <c r="J46" s="100">
        <v>0</v>
      </c>
      <c r="K46" s="100"/>
      <c r="L46" s="100"/>
      <c r="M46" s="101">
        <v>0.7</v>
      </c>
      <c r="N46" s="102"/>
      <c r="O46" s="102">
        <v>1</v>
      </c>
      <c r="P46" s="103"/>
      <c r="Q46" s="109"/>
      <c r="R46" s="103">
        <v>1</v>
      </c>
      <c r="S46" s="105">
        <v>93</v>
      </c>
      <c r="T46" s="106">
        <v>3.64</v>
      </c>
      <c r="U46" s="100">
        <v>24.3</v>
      </c>
      <c r="V46" s="100">
        <v>0</v>
      </c>
      <c r="W46" s="100">
        <v>0</v>
      </c>
      <c r="X46" s="101"/>
      <c r="Y46" s="102"/>
      <c r="Z46" s="102">
        <v>1</v>
      </c>
      <c r="AA46" s="103"/>
      <c r="AB46" s="103"/>
      <c r="AC46" s="103">
        <v>1</v>
      </c>
      <c r="AD46" s="103">
        <v>93</v>
      </c>
      <c r="AE46" s="106"/>
      <c r="AF46" s="100"/>
      <c r="AG46" s="100"/>
      <c r="AH46" s="100"/>
      <c r="AI46" s="100"/>
      <c r="AJ46" s="100">
        <v>0.69</v>
      </c>
      <c r="AK46" s="100">
        <v>4.5999999999999996</v>
      </c>
      <c r="AL46" s="100">
        <v>0</v>
      </c>
      <c r="AM46" s="100"/>
      <c r="AN46" s="100"/>
      <c r="AO46" s="101"/>
      <c r="AP46" s="102"/>
      <c r="AQ46" s="102">
        <v>1</v>
      </c>
      <c r="AR46" s="103"/>
      <c r="AS46" s="103"/>
      <c r="AT46" s="103">
        <v>1</v>
      </c>
      <c r="AU46" s="103">
        <v>93</v>
      </c>
    </row>
    <row r="47" spans="1:47" x14ac:dyDescent="0.2">
      <c r="A47" s="42" t="s">
        <v>44</v>
      </c>
      <c r="B47" s="108">
        <v>242</v>
      </c>
      <c r="C47" s="42">
        <v>46.74</v>
      </c>
      <c r="D47" s="42">
        <v>3.53</v>
      </c>
      <c r="E47" s="42">
        <v>6.25</v>
      </c>
      <c r="F47" s="42">
        <v>20.92</v>
      </c>
      <c r="G47" s="42">
        <v>36.090000000000003</v>
      </c>
      <c r="H47" s="100">
        <v>19.8</v>
      </c>
      <c r="I47" s="100">
        <v>42.37</v>
      </c>
      <c r="J47" s="100">
        <v>6.07</v>
      </c>
      <c r="K47" s="100">
        <v>0.77</v>
      </c>
      <c r="L47" s="100">
        <v>0.44</v>
      </c>
      <c r="M47" s="101">
        <v>0</v>
      </c>
      <c r="N47" s="102">
        <v>1</v>
      </c>
      <c r="O47" s="102"/>
      <c r="P47" s="103">
        <v>1</v>
      </c>
      <c r="Q47" s="109">
        <v>242</v>
      </c>
      <c r="R47" s="103"/>
      <c r="S47" s="105"/>
      <c r="T47" s="106">
        <v>1.4</v>
      </c>
      <c r="U47" s="100">
        <v>2.99</v>
      </c>
      <c r="V47" s="100">
        <v>0.39</v>
      </c>
      <c r="W47" s="100">
        <v>0</v>
      </c>
      <c r="X47" s="101">
        <v>0.44</v>
      </c>
      <c r="Y47" s="102">
        <v>1</v>
      </c>
      <c r="Z47" s="102"/>
      <c r="AA47" s="103">
        <v>1</v>
      </c>
      <c r="AB47" s="103">
        <v>242</v>
      </c>
      <c r="AC47" s="103"/>
      <c r="AD47" s="103"/>
      <c r="AE47" s="106">
        <v>4.87</v>
      </c>
      <c r="AF47" s="100">
        <v>10.41</v>
      </c>
      <c r="AG47" s="100">
        <v>0</v>
      </c>
      <c r="AH47" s="100">
        <v>0</v>
      </c>
      <c r="AI47" s="100">
        <v>0</v>
      </c>
      <c r="AJ47" s="100">
        <v>1.89</v>
      </c>
      <c r="AK47" s="100">
        <v>4.04</v>
      </c>
      <c r="AL47" s="100">
        <v>1.05</v>
      </c>
      <c r="AM47" s="100">
        <v>0</v>
      </c>
      <c r="AN47" s="100">
        <v>0.56000000000000005</v>
      </c>
      <c r="AO47" s="101">
        <v>0</v>
      </c>
      <c r="AP47" s="102">
        <v>1</v>
      </c>
      <c r="AQ47" s="102"/>
      <c r="AR47" s="103">
        <v>1</v>
      </c>
      <c r="AS47" s="103">
        <v>242</v>
      </c>
      <c r="AT47" s="103"/>
      <c r="AU47" s="103"/>
    </row>
    <row r="48" spans="1:47" s="46" customFormat="1" x14ac:dyDescent="0.2">
      <c r="A48" s="42" t="s">
        <v>45</v>
      </c>
      <c r="B48" s="108">
        <v>219</v>
      </c>
      <c r="C48" s="42"/>
      <c r="D48" s="42"/>
      <c r="E48" s="42"/>
      <c r="F48" s="42"/>
      <c r="G48" s="42"/>
      <c r="H48" s="100"/>
      <c r="I48" s="100"/>
      <c r="J48" s="100">
        <v>2.2400000000000002</v>
      </c>
      <c r="K48" s="100"/>
      <c r="L48" s="100"/>
      <c r="M48" s="101">
        <v>1.3</v>
      </c>
      <c r="N48" s="102">
        <v>1</v>
      </c>
      <c r="O48" s="102"/>
      <c r="P48" s="103">
        <v>1</v>
      </c>
      <c r="Q48" s="109">
        <v>219</v>
      </c>
      <c r="R48" s="103"/>
      <c r="S48" s="105"/>
      <c r="T48" s="106">
        <v>13.02</v>
      </c>
      <c r="U48" s="100">
        <v>72.3</v>
      </c>
      <c r="V48" s="100">
        <v>8.64</v>
      </c>
      <c r="W48" s="100">
        <v>66.400000000000006</v>
      </c>
      <c r="X48" s="101"/>
      <c r="Y48" s="102">
        <v>1</v>
      </c>
      <c r="Z48" s="102"/>
      <c r="AA48" s="103">
        <v>1</v>
      </c>
      <c r="AB48" s="103">
        <v>219</v>
      </c>
      <c r="AC48" s="103"/>
      <c r="AD48" s="103"/>
      <c r="AE48" s="106"/>
      <c r="AF48" s="100"/>
      <c r="AG48" s="100"/>
      <c r="AH48" s="100"/>
      <c r="AI48" s="100"/>
      <c r="AJ48" s="100">
        <v>0.55000000000000004</v>
      </c>
      <c r="AK48" s="100">
        <v>3.1</v>
      </c>
      <c r="AL48" s="100">
        <v>0.28000000000000003</v>
      </c>
      <c r="AM48" s="100"/>
      <c r="AN48" s="100"/>
      <c r="AO48" s="101"/>
      <c r="AP48" s="102">
        <v>1</v>
      </c>
      <c r="AQ48" s="102"/>
      <c r="AR48" s="103">
        <v>1</v>
      </c>
      <c r="AS48" s="103">
        <v>219</v>
      </c>
      <c r="AT48" s="103"/>
      <c r="AU48" s="103"/>
    </row>
    <row r="49" spans="1:47" s="107" customFormat="1" x14ac:dyDescent="0.2">
      <c r="A49" s="42" t="s">
        <v>46</v>
      </c>
      <c r="B49" s="108">
        <v>56</v>
      </c>
      <c r="C49" s="42"/>
      <c r="D49" s="42"/>
      <c r="E49" s="42"/>
      <c r="F49" s="42"/>
      <c r="G49" s="42"/>
      <c r="H49" s="100"/>
      <c r="I49" s="100"/>
      <c r="J49" s="100">
        <v>0</v>
      </c>
      <c r="K49" s="100"/>
      <c r="L49" s="100"/>
      <c r="M49" s="101">
        <v>0.3</v>
      </c>
      <c r="N49" s="102"/>
      <c r="O49" s="102">
        <v>1</v>
      </c>
      <c r="P49" s="103"/>
      <c r="Q49" s="109"/>
      <c r="R49" s="103">
        <v>1</v>
      </c>
      <c r="S49" s="105">
        <v>56</v>
      </c>
      <c r="T49" s="106">
        <v>1.31</v>
      </c>
      <c r="U49" s="100">
        <v>13.1</v>
      </c>
      <c r="V49" s="100">
        <v>0</v>
      </c>
      <c r="W49" s="100">
        <v>0</v>
      </c>
      <c r="X49" s="101"/>
      <c r="Y49" s="102"/>
      <c r="Z49" s="102">
        <v>1</v>
      </c>
      <c r="AA49" s="103"/>
      <c r="AB49" s="103"/>
      <c r="AC49" s="103">
        <v>1</v>
      </c>
      <c r="AD49" s="103">
        <v>56</v>
      </c>
      <c r="AE49" s="106"/>
      <c r="AF49" s="100"/>
      <c r="AG49" s="100"/>
      <c r="AH49" s="100"/>
      <c r="AI49" s="100"/>
      <c r="AJ49" s="100">
        <v>0.34</v>
      </c>
      <c r="AK49" s="100">
        <v>3.2</v>
      </c>
      <c r="AL49" s="100">
        <v>0</v>
      </c>
      <c r="AM49" s="100"/>
      <c r="AN49" s="100"/>
      <c r="AO49" s="101"/>
      <c r="AP49" s="102"/>
      <c r="AQ49" s="102">
        <v>1</v>
      </c>
      <c r="AR49" s="103"/>
      <c r="AS49" s="103"/>
      <c r="AT49" s="103">
        <v>1</v>
      </c>
      <c r="AU49" s="103">
        <v>56</v>
      </c>
    </row>
    <row r="50" spans="1:47" x14ac:dyDescent="0.2">
      <c r="A50" s="42" t="s">
        <v>47</v>
      </c>
      <c r="B50" s="108">
        <v>131</v>
      </c>
      <c r="C50" s="42">
        <v>21.96</v>
      </c>
      <c r="D50" s="42">
        <v>0.87</v>
      </c>
      <c r="E50" s="42">
        <v>12.24</v>
      </c>
      <c r="F50" s="42">
        <v>59.7</v>
      </c>
      <c r="G50" s="42">
        <v>6.63</v>
      </c>
      <c r="H50" s="100">
        <v>10.52</v>
      </c>
      <c r="I50" s="100">
        <v>47.88</v>
      </c>
      <c r="J50" s="100">
        <v>6.2</v>
      </c>
      <c r="K50" s="100">
        <v>11.24</v>
      </c>
      <c r="L50" s="100">
        <v>0</v>
      </c>
      <c r="M50" s="101">
        <v>0</v>
      </c>
      <c r="N50" s="102">
        <v>1</v>
      </c>
      <c r="O50" s="102"/>
      <c r="P50" s="103">
        <v>1</v>
      </c>
      <c r="Q50" s="109">
        <v>131</v>
      </c>
      <c r="R50" s="103"/>
      <c r="S50" s="105"/>
      <c r="T50" s="106">
        <v>0</v>
      </c>
      <c r="U50" s="100">
        <v>0</v>
      </c>
      <c r="V50" s="100">
        <v>1.7</v>
      </c>
      <c r="W50" s="100">
        <v>0</v>
      </c>
      <c r="X50" s="101">
        <v>0</v>
      </c>
      <c r="Y50" s="102">
        <v>1</v>
      </c>
      <c r="Z50" s="102"/>
      <c r="AA50" s="103">
        <v>1</v>
      </c>
      <c r="AB50" s="103">
        <v>131</v>
      </c>
      <c r="AC50" s="103"/>
      <c r="AD50" s="103"/>
      <c r="AE50" s="106">
        <v>4.41</v>
      </c>
      <c r="AF50" s="100">
        <v>20.059999999999999</v>
      </c>
      <c r="AG50" s="100">
        <v>0</v>
      </c>
      <c r="AH50" s="100">
        <v>0</v>
      </c>
      <c r="AI50" s="100">
        <v>0</v>
      </c>
      <c r="AJ50" s="100">
        <v>0.34</v>
      </c>
      <c r="AK50" s="100">
        <v>1.56</v>
      </c>
      <c r="AL50" s="100">
        <v>2.16</v>
      </c>
      <c r="AM50" s="100">
        <v>13.37</v>
      </c>
      <c r="AN50" s="100">
        <v>0</v>
      </c>
      <c r="AO50" s="101">
        <v>0</v>
      </c>
      <c r="AP50" s="102">
        <v>1</v>
      </c>
      <c r="AQ50" s="102"/>
      <c r="AR50" s="103">
        <v>1</v>
      </c>
      <c r="AS50" s="109">
        <v>131</v>
      </c>
      <c r="AT50" s="103"/>
      <c r="AU50" s="103"/>
    </row>
    <row r="51" spans="1:47" x14ac:dyDescent="0.2">
      <c r="A51" s="42" t="s">
        <v>48</v>
      </c>
      <c r="B51" s="108">
        <v>160</v>
      </c>
      <c r="C51" s="42">
        <v>28.19</v>
      </c>
      <c r="D51" s="42">
        <v>1.71</v>
      </c>
      <c r="E51" s="42">
        <v>13.17</v>
      </c>
      <c r="F51" s="42">
        <v>52.78</v>
      </c>
      <c r="G51" s="42">
        <v>11.49</v>
      </c>
      <c r="H51" s="100">
        <v>11.49</v>
      </c>
      <c r="I51" s="100">
        <v>40.75</v>
      </c>
      <c r="J51" s="100">
        <v>4.26</v>
      </c>
      <c r="K51" s="100">
        <v>0.35</v>
      </c>
      <c r="L51" s="100">
        <v>0</v>
      </c>
      <c r="M51" s="101">
        <v>0</v>
      </c>
      <c r="N51" s="102">
        <v>1</v>
      </c>
      <c r="O51" s="102"/>
      <c r="P51" s="103">
        <v>1</v>
      </c>
      <c r="Q51" s="109">
        <v>160</v>
      </c>
      <c r="R51" s="103"/>
      <c r="S51" s="105"/>
      <c r="T51" s="106">
        <v>0.39</v>
      </c>
      <c r="U51" s="100">
        <v>1.39</v>
      </c>
      <c r="V51" s="100">
        <v>1.66</v>
      </c>
      <c r="W51" s="100">
        <v>0.9</v>
      </c>
      <c r="X51" s="101">
        <v>0</v>
      </c>
      <c r="Y51" s="102">
        <v>1</v>
      </c>
      <c r="Z51" s="102"/>
      <c r="AA51" s="103">
        <v>1</v>
      </c>
      <c r="AB51" s="103">
        <v>160</v>
      </c>
      <c r="AC51" s="103"/>
      <c r="AD51" s="103"/>
      <c r="AE51" s="106">
        <v>6.84</v>
      </c>
      <c r="AF51" s="100">
        <v>24.27</v>
      </c>
      <c r="AG51" s="100">
        <v>3.93</v>
      </c>
      <c r="AH51" s="100">
        <v>25</v>
      </c>
      <c r="AI51" s="100">
        <v>0</v>
      </c>
      <c r="AJ51" s="100">
        <v>0.31</v>
      </c>
      <c r="AK51" s="100">
        <v>1.1000000000000001</v>
      </c>
      <c r="AL51" s="100">
        <v>0.08</v>
      </c>
      <c r="AM51" s="100">
        <v>0</v>
      </c>
      <c r="AN51" s="100">
        <v>0</v>
      </c>
      <c r="AO51" s="101">
        <v>0</v>
      </c>
      <c r="AP51" s="102"/>
      <c r="AQ51" s="102">
        <v>1</v>
      </c>
      <c r="AR51" s="103"/>
      <c r="AS51" s="109"/>
      <c r="AT51" s="103">
        <v>1</v>
      </c>
      <c r="AU51" s="103">
        <v>160</v>
      </c>
    </row>
    <row r="52" spans="1:47" s="46" customFormat="1" x14ac:dyDescent="0.2">
      <c r="A52" s="42" t="s">
        <v>49</v>
      </c>
      <c r="B52" s="108">
        <v>131</v>
      </c>
      <c r="C52" s="42"/>
      <c r="D52" s="42"/>
      <c r="E52" s="42"/>
      <c r="F52" s="42"/>
      <c r="G52" s="42"/>
      <c r="H52" s="100"/>
      <c r="I52" s="100"/>
      <c r="J52" s="100">
        <v>2.9</v>
      </c>
      <c r="K52" s="100"/>
      <c r="L52" s="100"/>
      <c r="M52" s="101">
        <v>0.8</v>
      </c>
      <c r="N52" s="102">
        <v>1</v>
      </c>
      <c r="O52" s="102"/>
      <c r="P52" s="103">
        <v>1</v>
      </c>
      <c r="Q52" s="109">
        <v>131</v>
      </c>
      <c r="R52" s="103"/>
      <c r="S52" s="105"/>
      <c r="T52" s="106">
        <v>10.43</v>
      </c>
      <c r="U52" s="100">
        <v>49.6</v>
      </c>
      <c r="V52" s="100">
        <v>0</v>
      </c>
      <c r="W52" s="100">
        <v>0</v>
      </c>
      <c r="X52" s="101"/>
      <c r="Y52" s="102"/>
      <c r="Z52" s="102">
        <v>1</v>
      </c>
      <c r="AA52" s="103"/>
      <c r="AB52" s="103"/>
      <c r="AC52" s="103">
        <v>1</v>
      </c>
      <c r="AD52" s="103">
        <v>131</v>
      </c>
      <c r="AE52" s="106"/>
      <c r="AF52" s="100"/>
      <c r="AG52" s="100"/>
      <c r="AH52" s="100"/>
      <c r="AI52" s="100"/>
      <c r="AJ52" s="100">
        <v>1.36</v>
      </c>
      <c r="AK52" s="100">
        <v>6.4</v>
      </c>
      <c r="AL52" s="100">
        <v>0</v>
      </c>
      <c r="AM52" s="100"/>
      <c r="AN52" s="100"/>
      <c r="AO52" s="101"/>
      <c r="AP52" s="102"/>
      <c r="AQ52" s="102">
        <v>1</v>
      </c>
      <c r="AR52" s="103"/>
      <c r="AS52" s="103"/>
      <c r="AT52" s="103">
        <v>1</v>
      </c>
      <c r="AU52" s="103">
        <v>131</v>
      </c>
    </row>
    <row r="53" spans="1:47" s="107" customFormat="1" x14ac:dyDescent="0.2">
      <c r="A53" s="42" t="s">
        <v>50</v>
      </c>
      <c r="B53" s="108">
        <v>103</v>
      </c>
      <c r="C53" s="42"/>
      <c r="D53" s="42"/>
      <c r="E53" s="42"/>
      <c r="F53" s="42"/>
      <c r="G53" s="42"/>
      <c r="H53" s="100"/>
      <c r="I53" s="100"/>
      <c r="J53" s="100">
        <v>6.51</v>
      </c>
      <c r="K53" s="100"/>
      <c r="L53" s="100"/>
      <c r="M53" s="101">
        <v>1.2</v>
      </c>
      <c r="N53" s="102">
        <v>1</v>
      </c>
      <c r="O53" s="102"/>
      <c r="P53" s="103">
        <v>1</v>
      </c>
      <c r="Q53" s="109">
        <v>103</v>
      </c>
      <c r="R53" s="103"/>
      <c r="S53" s="105"/>
      <c r="T53" s="106">
        <v>2.5499999999999998</v>
      </c>
      <c r="U53" s="100">
        <v>12.4</v>
      </c>
      <c r="V53" s="100">
        <v>1.83</v>
      </c>
      <c r="W53" s="100"/>
      <c r="X53" s="101"/>
      <c r="Y53" s="102">
        <v>1</v>
      </c>
      <c r="Z53" s="102"/>
      <c r="AA53" s="103">
        <v>1</v>
      </c>
      <c r="AB53" s="103">
        <v>103</v>
      </c>
      <c r="AC53" s="103"/>
      <c r="AD53" s="103"/>
      <c r="AE53" s="106"/>
      <c r="AF53" s="100"/>
      <c r="AG53" s="100"/>
      <c r="AH53" s="100"/>
      <c r="AI53" s="100"/>
      <c r="AJ53" s="100">
        <v>0.48</v>
      </c>
      <c r="AK53" s="100">
        <v>2.4</v>
      </c>
      <c r="AL53" s="100">
        <v>0.15</v>
      </c>
      <c r="AM53" s="100"/>
      <c r="AN53" s="100"/>
      <c r="AO53" s="101"/>
      <c r="AP53" s="102">
        <v>1</v>
      </c>
      <c r="AQ53" s="102"/>
      <c r="AR53" s="103">
        <v>1</v>
      </c>
      <c r="AS53" s="103">
        <v>103</v>
      </c>
      <c r="AT53" s="103"/>
      <c r="AU53" s="103"/>
    </row>
    <row r="54" spans="1:47" x14ac:dyDescent="0.2">
      <c r="A54" s="42" t="s">
        <v>51</v>
      </c>
      <c r="B54" s="108">
        <v>122</v>
      </c>
      <c r="C54" s="42">
        <v>21.52</v>
      </c>
      <c r="D54" s="42">
        <v>1.73</v>
      </c>
      <c r="E54" s="42">
        <v>9.75</v>
      </c>
      <c r="F54" s="42">
        <v>68.5</v>
      </c>
      <c r="G54" s="42">
        <v>15.09</v>
      </c>
      <c r="H54" s="100">
        <v>11.93</v>
      </c>
      <c r="I54" s="100">
        <v>55.45</v>
      </c>
      <c r="J54" s="100">
        <v>4.53</v>
      </c>
      <c r="K54" s="100">
        <v>0</v>
      </c>
      <c r="L54" s="100">
        <v>0</v>
      </c>
      <c r="M54" s="101">
        <v>0</v>
      </c>
      <c r="N54" s="102">
        <v>1</v>
      </c>
      <c r="O54" s="102"/>
      <c r="P54" s="103">
        <v>1</v>
      </c>
      <c r="Q54" s="109">
        <v>122</v>
      </c>
      <c r="R54" s="103"/>
      <c r="S54" s="105"/>
      <c r="T54" s="106">
        <v>0.1</v>
      </c>
      <c r="U54" s="100">
        <v>0.45</v>
      </c>
      <c r="V54" s="100">
        <v>1.4</v>
      </c>
      <c r="W54" s="100">
        <v>0</v>
      </c>
      <c r="X54" s="101">
        <v>0</v>
      </c>
      <c r="Y54" s="102">
        <v>1</v>
      </c>
      <c r="Z54" s="102"/>
      <c r="AA54" s="103">
        <v>1</v>
      </c>
      <c r="AB54" s="103">
        <v>122</v>
      </c>
      <c r="AC54" s="103"/>
      <c r="AD54" s="103"/>
      <c r="AE54" s="106">
        <v>0.5</v>
      </c>
      <c r="AF54" s="100">
        <v>2.31</v>
      </c>
      <c r="AG54" s="100">
        <v>0.28000000000000003</v>
      </c>
      <c r="AH54" s="100">
        <v>0</v>
      </c>
      <c r="AI54" s="100">
        <v>0</v>
      </c>
      <c r="AJ54" s="100">
        <v>1.37</v>
      </c>
      <c r="AK54" s="100">
        <v>6.37</v>
      </c>
      <c r="AL54" s="100">
        <v>0.9</v>
      </c>
      <c r="AM54" s="100">
        <v>15.26</v>
      </c>
      <c r="AN54" s="100">
        <v>0</v>
      </c>
      <c r="AO54" s="101">
        <v>0</v>
      </c>
      <c r="AP54" s="102">
        <v>1</v>
      </c>
      <c r="AQ54" s="102"/>
      <c r="AR54" s="103">
        <v>1</v>
      </c>
      <c r="AS54" s="103">
        <v>122</v>
      </c>
      <c r="AT54" s="103"/>
      <c r="AU54" s="103"/>
    </row>
    <row r="55" spans="1:47" s="46" customFormat="1" x14ac:dyDescent="0.2">
      <c r="A55" s="42" t="s">
        <v>52</v>
      </c>
      <c r="B55" s="108">
        <v>400</v>
      </c>
      <c r="C55" s="42"/>
      <c r="D55" s="42"/>
      <c r="E55" s="42"/>
      <c r="F55" s="42"/>
      <c r="G55" s="42"/>
      <c r="H55" s="100"/>
      <c r="I55" s="100"/>
      <c r="J55" s="100">
        <v>10.19</v>
      </c>
      <c r="K55" s="100"/>
      <c r="L55" s="100"/>
      <c r="M55" s="101">
        <v>3.2</v>
      </c>
      <c r="N55" s="102">
        <v>1</v>
      </c>
      <c r="O55" s="102"/>
      <c r="P55" s="103">
        <v>1</v>
      </c>
      <c r="Q55" s="109">
        <v>400</v>
      </c>
      <c r="R55" s="103"/>
      <c r="S55" s="105"/>
      <c r="T55" s="106">
        <v>11.2</v>
      </c>
      <c r="U55" s="100">
        <v>16.2</v>
      </c>
      <c r="V55" s="100">
        <v>2.66</v>
      </c>
      <c r="W55" s="100">
        <v>3.85</v>
      </c>
      <c r="X55" s="101"/>
      <c r="Y55" s="102">
        <v>1</v>
      </c>
      <c r="Z55" s="102"/>
      <c r="AA55" s="103">
        <v>1</v>
      </c>
      <c r="AB55" s="103">
        <v>400</v>
      </c>
      <c r="AC55" s="103"/>
      <c r="AD55" s="103"/>
      <c r="AE55" s="106"/>
      <c r="AF55" s="100"/>
      <c r="AG55" s="100"/>
      <c r="AH55" s="100"/>
      <c r="AI55" s="100"/>
      <c r="AJ55" s="100">
        <v>0.65</v>
      </c>
      <c r="AK55" s="100">
        <v>1.4</v>
      </c>
      <c r="AL55" s="100">
        <v>0</v>
      </c>
      <c r="AM55" s="100"/>
      <c r="AN55" s="100"/>
      <c r="AO55" s="101"/>
      <c r="AP55" s="102"/>
      <c r="AQ55" s="102">
        <v>1</v>
      </c>
      <c r="AR55" s="103"/>
      <c r="AS55" s="103"/>
      <c r="AT55" s="103">
        <v>1</v>
      </c>
      <c r="AU55" s="103">
        <v>400</v>
      </c>
    </row>
    <row r="56" spans="1:47" s="107" customFormat="1" x14ac:dyDescent="0.2">
      <c r="A56" s="42" t="s">
        <v>53</v>
      </c>
      <c r="B56" s="108">
        <v>230</v>
      </c>
      <c r="C56" s="42"/>
      <c r="D56" s="42"/>
      <c r="E56" s="42"/>
      <c r="F56" s="42"/>
      <c r="G56" s="42"/>
      <c r="H56" s="100"/>
      <c r="I56" s="100"/>
      <c r="J56" s="100">
        <v>6.91</v>
      </c>
      <c r="K56" s="100"/>
      <c r="L56" s="100"/>
      <c r="M56" s="101">
        <v>1.4</v>
      </c>
      <c r="N56" s="102">
        <v>1</v>
      </c>
      <c r="O56" s="102"/>
      <c r="P56" s="103">
        <v>1</v>
      </c>
      <c r="Q56" s="109">
        <v>230</v>
      </c>
      <c r="R56" s="103"/>
      <c r="S56" s="105"/>
      <c r="T56" s="106">
        <v>4.01</v>
      </c>
      <c r="U56" s="100">
        <v>16.2</v>
      </c>
      <c r="V56" s="100">
        <v>5.87</v>
      </c>
      <c r="W56" s="100"/>
      <c r="X56" s="101"/>
      <c r="Y56" s="102">
        <v>1</v>
      </c>
      <c r="Z56" s="102"/>
      <c r="AA56" s="103">
        <v>1</v>
      </c>
      <c r="AB56" s="103">
        <v>230</v>
      </c>
      <c r="AC56" s="103"/>
      <c r="AD56" s="103"/>
      <c r="AE56" s="106"/>
      <c r="AF56" s="100"/>
      <c r="AG56" s="100"/>
      <c r="AH56" s="100"/>
      <c r="AI56" s="100"/>
      <c r="AJ56" s="100">
        <v>0.85</v>
      </c>
      <c r="AK56" s="100">
        <v>3.4</v>
      </c>
      <c r="AL56" s="100">
        <v>0.63</v>
      </c>
      <c r="AM56" s="100"/>
      <c r="AN56" s="100"/>
      <c r="AO56" s="101"/>
      <c r="AP56" s="102">
        <v>1</v>
      </c>
      <c r="AQ56" s="102"/>
      <c r="AR56" s="103">
        <v>1</v>
      </c>
      <c r="AS56" s="103">
        <v>230</v>
      </c>
      <c r="AT56" s="103"/>
      <c r="AU56" s="103"/>
    </row>
    <row r="57" spans="1:47" x14ac:dyDescent="0.2">
      <c r="A57" s="42" t="s">
        <v>54</v>
      </c>
      <c r="B57" s="108">
        <v>113</v>
      </c>
      <c r="C57" s="42">
        <v>16.64</v>
      </c>
      <c r="D57" s="42">
        <v>0</v>
      </c>
      <c r="E57" s="42">
        <v>0</v>
      </c>
      <c r="F57" s="42">
        <v>0</v>
      </c>
      <c r="G57" s="42">
        <v>0</v>
      </c>
      <c r="H57" s="100">
        <v>12.02</v>
      </c>
      <c r="I57" s="100">
        <v>72.2</v>
      </c>
      <c r="J57" s="100">
        <v>0</v>
      </c>
      <c r="K57" s="100">
        <v>0</v>
      </c>
      <c r="L57" s="100">
        <v>2.41</v>
      </c>
      <c r="M57" s="101">
        <v>0</v>
      </c>
      <c r="N57" s="102"/>
      <c r="O57" s="102">
        <v>1</v>
      </c>
      <c r="P57" s="103"/>
      <c r="Q57" s="109"/>
      <c r="R57" s="103">
        <v>1</v>
      </c>
      <c r="S57" s="105">
        <v>113</v>
      </c>
      <c r="T57" s="106">
        <v>0</v>
      </c>
      <c r="U57" s="100">
        <v>0</v>
      </c>
      <c r="V57" s="100">
        <v>0</v>
      </c>
      <c r="W57" s="100">
        <v>0</v>
      </c>
      <c r="X57" s="101">
        <v>0</v>
      </c>
      <c r="Y57" s="102"/>
      <c r="Z57" s="102">
        <v>1</v>
      </c>
      <c r="AA57" s="103"/>
      <c r="AB57" s="103"/>
      <c r="AC57" s="103">
        <v>1</v>
      </c>
      <c r="AD57" s="103">
        <v>113</v>
      </c>
      <c r="AE57" s="106">
        <v>2.0099999999999998</v>
      </c>
      <c r="AF57" s="100">
        <v>12.1</v>
      </c>
      <c r="AG57" s="100">
        <v>0</v>
      </c>
      <c r="AH57" s="100">
        <v>0</v>
      </c>
      <c r="AI57" s="100">
        <v>0</v>
      </c>
      <c r="AJ57" s="100">
        <v>0.12</v>
      </c>
      <c r="AK57" s="100">
        <v>0.69</v>
      </c>
      <c r="AL57" s="100">
        <v>0</v>
      </c>
      <c r="AM57" s="100">
        <v>0</v>
      </c>
      <c r="AN57" s="100">
        <v>0</v>
      </c>
      <c r="AO57" s="101">
        <v>0</v>
      </c>
      <c r="AP57" s="102"/>
      <c r="AQ57" s="102">
        <v>1</v>
      </c>
      <c r="AR57" s="103"/>
      <c r="AS57" s="103"/>
      <c r="AT57" s="103">
        <v>1</v>
      </c>
      <c r="AU57" s="103">
        <v>113</v>
      </c>
    </row>
    <row r="58" spans="1:47" s="46" customFormat="1" x14ac:dyDescent="0.2">
      <c r="A58" s="42" t="s">
        <v>55</v>
      </c>
      <c r="B58" s="108">
        <v>194</v>
      </c>
      <c r="C58" s="42"/>
      <c r="D58" s="42"/>
      <c r="E58" s="42"/>
      <c r="F58" s="42"/>
      <c r="G58" s="42"/>
      <c r="H58" s="100"/>
      <c r="I58" s="100"/>
      <c r="J58" s="100">
        <v>2.36</v>
      </c>
      <c r="K58" s="100"/>
      <c r="L58" s="100"/>
      <c r="M58" s="101">
        <v>1.8</v>
      </c>
      <c r="N58" s="102">
        <v>1</v>
      </c>
      <c r="O58" s="102"/>
      <c r="P58" s="103">
        <v>1</v>
      </c>
      <c r="Q58" s="109">
        <v>194</v>
      </c>
      <c r="R58" s="103"/>
      <c r="S58" s="105"/>
      <c r="T58" s="106">
        <v>3.89</v>
      </c>
      <c r="U58" s="100">
        <v>27.7</v>
      </c>
      <c r="V58" s="100">
        <v>0</v>
      </c>
      <c r="W58" s="100">
        <v>0</v>
      </c>
      <c r="X58" s="101"/>
      <c r="Y58" s="102"/>
      <c r="Z58" s="102">
        <v>1</v>
      </c>
      <c r="AA58" s="103"/>
      <c r="AB58" s="103"/>
      <c r="AC58" s="103">
        <v>1</v>
      </c>
      <c r="AD58" s="103">
        <v>194</v>
      </c>
      <c r="AE58" s="106"/>
      <c r="AF58" s="100"/>
      <c r="AG58" s="100"/>
      <c r="AH58" s="100"/>
      <c r="AI58" s="100"/>
      <c r="AJ58" s="100">
        <v>0.93</v>
      </c>
      <c r="AK58" s="100">
        <v>5.2</v>
      </c>
      <c r="AL58" s="100">
        <v>0.06</v>
      </c>
      <c r="AM58" s="100"/>
      <c r="AN58" s="100"/>
      <c r="AO58" s="101"/>
      <c r="AP58" s="102">
        <v>1</v>
      </c>
      <c r="AQ58" s="102"/>
      <c r="AR58" s="103">
        <v>1</v>
      </c>
      <c r="AS58" s="103">
        <v>194</v>
      </c>
      <c r="AT58" s="103"/>
      <c r="AU58" s="103"/>
    </row>
    <row r="59" spans="1:47" x14ac:dyDescent="0.2">
      <c r="A59" s="42" t="s">
        <v>56</v>
      </c>
      <c r="B59" s="108">
        <v>269</v>
      </c>
      <c r="C59" s="42">
        <v>42.72</v>
      </c>
      <c r="D59" s="42">
        <v>0.72</v>
      </c>
      <c r="E59" s="42">
        <v>7.66</v>
      </c>
      <c r="F59" s="42">
        <v>19.600000000000001</v>
      </c>
      <c r="G59" s="42">
        <v>8.57</v>
      </c>
      <c r="H59" s="100">
        <v>17.829999999999998</v>
      </c>
      <c r="I59" s="100">
        <v>41.74</v>
      </c>
      <c r="J59" s="100">
        <v>4.63</v>
      </c>
      <c r="K59" s="100">
        <v>0</v>
      </c>
      <c r="L59" s="100">
        <v>0</v>
      </c>
      <c r="M59" s="101">
        <v>0</v>
      </c>
      <c r="N59" s="102">
        <v>1</v>
      </c>
      <c r="O59" s="102"/>
      <c r="P59" s="103">
        <v>1</v>
      </c>
      <c r="Q59" s="109">
        <v>269</v>
      </c>
      <c r="R59" s="103"/>
      <c r="S59" s="105"/>
      <c r="T59" s="106">
        <v>0.6</v>
      </c>
      <c r="U59" s="100">
        <v>1.39</v>
      </c>
      <c r="V59" s="100">
        <v>1.2</v>
      </c>
      <c r="W59" s="100">
        <v>5.9</v>
      </c>
      <c r="X59" s="101">
        <v>0</v>
      </c>
      <c r="Y59" s="102"/>
      <c r="Z59" s="102">
        <v>1</v>
      </c>
      <c r="AA59" s="103"/>
      <c r="AB59" s="103"/>
      <c r="AC59" s="103">
        <v>1</v>
      </c>
      <c r="AD59" s="103">
        <v>269</v>
      </c>
      <c r="AE59" s="106">
        <v>12.54</v>
      </c>
      <c r="AF59" s="100">
        <v>29.34</v>
      </c>
      <c r="AG59" s="100">
        <v>0</v>
      </c>
      <c r="AH59" s="100">
        <v>0</v>
      </c>
      <c r="AI59" s="100">
        <v>0</v>
      </c>
      <c r="AJ59" s="100">
        <v>1.32</v>
      </c>
      <c r="AK59" s="100">
        <v>3.09</v>
      </c>
      <c r="AL59" s="100">
        <v>0.46</v>
      </c>
      <c r="AM59" s="100">
        <v>0</v>
      </c>
      <c r="AN59" s="100">
        <v>0</v>
      </c>
      <c r="AO59" s="101">
        <v>0</v>
      </c>
      <c r="AP59" s="102"/>
      <c r="AQ59" s="102">
        <v>1</v>
      </c>
      <c r="AR59" s="103"/>
      <c r="AS59" s="103"/>
      <c r="AT59" s="103">
        <v>1</v>
      </c>
      <c r="AU59" s="103">
        <v>269</v>
      </c>
    </row>
    <row r="60" spans="1:47" s="46" customFormat="1" x14ac:dyDescent="0.2">
      <c r="A60" s="42" t="s">
        <v>57</v>
      </c>
      <c r="B60" s="108">
        <v>235</v>
      </c>
      <c r="C60" s="42"/>
      <c r="D60" s="42"/>
      <c r="E60" s="42"/>
      <c r="F60" s="42"/>
      <c r="G60" s="42"/>
      <c r="H60" s="100"/>
      <c r="I60" s="100"/>
      <c r="J60" s="100">
        <v>3.38</v>
      </c>
      <c r="K60" s="100"/>
      <c r="L60" s="100"/>
      <c r="M60" s="101">
        <v>1.6</v>
      </c>
      <c r="N60" s="102">
        <v>1</v>
      </c>
      <c r="O60" s="102"/>
      <c r="P60" s="103">
        <v>1</v>
      </c>
      <c r="Q60" s="109">
        <v>235</v>
      </c>
      <c r="R60" s="103"/>
      <c r="S60" s="105"/>
      <c r="T60" s="106">
        <v>5.52</v>
      </c>
      <c r="U60" s="100">
        <v>36.200000000000003</v>
      </c>
      <c r="V60" s="100">
        <v>2.09</v>
      </c>
      <c r="W60" s="100">
        <v>37.799999999999997</v>
      </c>
      <c r="X60" s="101"/>
      <c r="Y60" s="102">
        <v>1</v>
      </c>
      <c r="Z60" s="102"/>
      <c r="AA60" s="103">
        <v>1</v>
      </c>
      <c r="AB60" s="103">
        <v>235</v>
      </c>
      <c r="AC60" s="103"/>
      <c r="AD60" s="103"/>
      <c r="AE60" s="106"/>
      <c r="AF60" s="100"/>
      <c r="AG60" s="100"/>
      <c r="AH60" s="100"/>
      <c r="AI60" s="100"/>
      <c r="AJ60" s="100">
        <v>2.25</v>
      </c>
      <c r="AK60" s="100">
        <v>14.9</v>
      </c>
      <c r="AL60" s="100">
        <v>2.1</v>
      </c>
      <c r="AM60" s="100"/>
      <c r="AN60" s="100"/>
      <c r="AO60" s="101"/>
      <c r="AP60" s="102">
        <v>1</v>
      </c>
      <c r="AQ60" s="102"/>
      <c r="AR60" s="103">
        <v>1</v>
      </c>
      <c r="AS60" s="103">
        <v>235</v>
      </c>
      <c r="AT60" s="103"/>
      <c r="AU60" s="103"/>
    </row>
    <row r="61" spans="1:47" x14ac:dyDescent="0.2">
      <c r="A61" s="42" t="s">
        <v>58</v>
      </c>
      <c r="B61" s="108">
        <v>121</v>
      </c>
      <c r="C61" s="42">
        <v>30.3</v>
      </c>
      <c r="D61" s="42">
        <v>0.35</v>
      </c>
      <c r="E61" s="42">
        <v>7.99</v>
      </c>
      <c r="F61" s="42">
        <v>27.51</v>
      </c>
      <c r="G61" s="42">
        <v>4.1500000000000004</v>
      </c>
      <c r="H61" s="100">
        <v>12.72</v>
      </c>
      <c r="I61" s="100">
        <v>41.98</v>
      </c>
      <c r="J61" s="100">
        <v>4.7300000000000004</v>
      </c>
      <c r="K61" s="100">
        <v>0</v>
      </c>
      <c r="L61" s="100">
        <v>0</v>
      </c>
      <c r="M61" s="101">
        <v>0</v>
      </c>
      <c r="N61" s="102">
        <v>1</v>
      </c>
      <c r="O61" s="102"/>
      <c r="P61" s="103">
        <v>1</v>
      </c>
      <c r="Q61" s="109">
        <v>121</v>
      </c>
      <c r="R61" s="103"/>
      <c r="S61" s="105"/>
      <c r="T61" s="106">
        <v>0.12</v>
      </c>
      <c r="U61" s="100">
        <v>0.38</v>
      </c>
      <c r="V61" s="100">
        <v>0</v>
      </c>
      <c r="W61" s="100">
        <v>0</v>
      </c>
      <c r="X61" s="101">
        <v>0</v>
      </c>
      <c r="Y61" s="102"/>
      <c r="Z61" s="102">
        <v>1</v>
      </c>
      <c r="AA61" s="103"/>
      <c r="AB61" s="103"/>
      <c r="AC61" s="103">
        <v>1</v>
      </c>
      <c r="AD61" s="103">
        <v>121</v>
      </c>
      <c r="AE61" s="106">
        <v>5.32</v>
      </c>
      <c r="AF61" s="100">
        <v>17.54</v>
      </c>
      <c r="AG61" s="100">
        <v>3.39</v>
      </c>
      <c r="AH61" s="100">
        <v>25</v>
      </c>
      <c r="AI61" s="100">
        <v>0</v>
      </c>
      <c r="AJ61" s="100">
        <v>0.49</v>
      </c>
      <c r="AK61" s="100">
        <v>1.63</v>
      </c>
      <c r="AL61" s="100">
        <v>0.22</v>
      </c>
      <c r="AM61" s="100">
        <v>0</v>
      </c>
      <c r="AN61" s="100">
        <v>0.35</v>
      </c>
      <c r="AO61" s="101">
        <v>0</v>
      </c>
      <c r="AP61" s="102"/>
      <c r="AQ61" s="102">
        <v>1</v>
      </c>
      <c r="AR61" s="103"/>
      <c r="AS61" s="103"/>
      <c r="AT61" s="103">
        <v>1</v>
      </c>
      <c r="AU61" s="109">
        <v>121</v>
      </c>
    </row>
    <row r="62" spans="1:47" x14ac:dyDescent="0.2">
      <c r="A62" s="42" t="s">
        <v>59</v>
      </c>
      <c r="B62" s="108">
        <v>156</v>
      </c>
      <c r="C62" s="42">
        <v>39.36</v>
      </c>
      <c r="D62" s="42">
        <v>0.69</v>
      </c>
      <c r="E62" s="42">
        <v>9.2899999999999991</v>
      </c>
      <c r="F62" s="42">
        <v>25.37</v>
      </c>
      <c r="G62" s="42">
        <v>6.95</v>
      </c>
      <c r="H62" s="100">
        <v>26.82</v>
      </c>
      <c r="I62" s="100">
        <v>68.150000000000006</v>
      </c>
      <c r="J62" s="100">
        <v>6.33</v>
      </c>
      <c r="K62" s="100">
        <v>0.74</v>
      </c>
      <c r="L62" s="100">
        <v>0</v>
      </c>
      <c r="M62" s="101">
        <v>0</v>
      </c>
      <c r="N62" s="102">
        <v>1</v>
      </c>
      <c r="O62" s="102"/>
      <c r="P62" s="103">
        <v>1</v>
      </c>
      <c r="Q62" s="109">
        <v>156</v>
      </c>
      <c r="R62" s="103"/>
      <c r="S62" s="105"/>
      <c r="T62" s="106">
        <v>2.73</v>
      </c>
      <c r="U62" s="100">
        <v>6.95</v>
      </c>
      <c r="V62" s="100">
        <v>2.8</v>
      </c>
      <c r="W62" s="100">
        <v>0</v>
      </c>
      <c r="X62" s="101">
        <v>0</v>
      </c>
      <c r="Y62" s="102">
        <v>1</v>
      </c>
      <c r="Z62" s="102"/>
      <c r="AA62" s="103">
        <v>1</v>
      </c>
      <c r="AB62" s="103">
        <v>156</v>
      </c>
      <c r="AC62" s="103"/>
      <c r="AD62" s="103"/>
      <c r="AE62" s="106">
        <v>0</v>
      </c>
      <c r="AF62" s="100">
        <v>0</v>
      </c>
      <c r="AG62" s="100">
        <v>0</v>
      </c>
      <c r="AH62" s="100">
        <v>0</v>
      </c>
      <c r="AI62" s="100">
        <v>0</v>
      </c>
      <c r="AJ62" s="100">
        <v>0.86</v>
      </c>
      <c r="AK62" s="100">
        <v>2.2000000000000002</v>
      </c>
      <c r="AL62" s="100">
        <v>0.19</v>
      </c>
      <c r="AM62" s="100">
        <v>0</v>
      </c>
      <c r="AN62" s="100">
        <v>0</v>
      </c>
      <c r="AO62" s="101">
        <v>0</v>
      </c>
      <c r="AP62" s="102"/>
      <c r="AQ62" s="102">
        <v>1</v>
      </c>
      <c r="AR62" s="103"/>
      <c r="AS62" s="103"/>
      <c r="AT62" s="103">
        <v>1</v>
      </c>
      <c r="AU62" s="109">
        <v>156</v>
      </c>
    </row>
    <row r="63" spans="1:47" x14ac:dyDescent="0.2">
      <c r="A63" s="42" t="s">
        <v>60</v>
      </c>
      <c r="B63" s="108">
        <v>17</v>
      </c>
      <c r="C63" s="42">
        <v>8.8699999999999992</v>
      </c>
      <c r="D63" s="42">
        <v>0.7</v>
      </c>
      <c r="E63" s="42">
        <v>5.56</v>
      </c>
      <c r="F63" s="42">
        <v>70.61</v>
      </c>
      <c r="G63" s="42">
        <v>11.24</v>
      </c>
      <c r="H63" s="100">
        <v>3.63</v>
      </c>
      <c r="I63" s="100">
        <v>40.93</v>
      </c>
      <c r="J63" s="100">
        <v>3.11</v>
      </c>
      <c r="K63" s="100">
        <v>0</v>
      </c>
      <c r="L63" s="100">
        <v>0</v>
      </c>
      <c r="M63" s="101">
        <v>0</v>
      </c>
      <c r="N63" s="102">
        <v>1</v>
      </c>
      <c r="O63" s="102"/>
      <c r="P63" s="103">
        <v>1</v>
      </c>
      <c r="Q63" s="109">
        <v>17</v>
      </c>
      <c r="R63" s="103"/>
      <c r="S63" s="105"/>
      <c r="T63" s="106">
        <v>0.81</v>
      </c>
      <c r="U63" s="100">
        <v>9.17</v>
      </c>
      <c r="V63" s="100">
        <v>0.92</v>
      </c>
      <c r="W63" s="100">
        <v>0</v>
      </c>
      <c r="X63" s="101">
        <v>0</v>
      </c>
      <c r="Y63" s="102">
        <v>1</v>
      </c>
      <c r="Z63" s="102"/>
      <c r="AA63" s="103">
        <v>1</v>
      </c>
      <c r="AB63" s="103">
        <v>17</v>
      </c>
      <c r="AC63" s="103"/>
      <c r="AD63" s="103"/>
      <c r="AE63" s="106">
        <v>0</v>
      </c>
      <c r="AF63" s="100">
        <v>0</v>
      </c>
      <c r="AG63" s="100">
        <v>0</v>
      </c>
      <c r="AH63" s="100">
        <v>0</v>
      </c>
      <c r="AI63" s="100">
        <v>0</v>
      </c>
      <c r="AJ63" s="100">
        <v>0.06</v>
      </c>
      <c r="AK63" s="100">
        <v>0.7</v>
      </c>
      <c r="AL63" s="100">
        <v>0</v>
      </c>
      <c r="AM63" s="100">
        <v>0</v>
      </c>
      <c r="AN63" s="100">
        <v>0</v>
      </c>
      <c r="AO63" s="101">
        <v>0</v>
      </c>
      <c r="AP63" s="102"/>
      <c r="AQ63" s="102">
        <v>1</v>
      </c>
      <c r="AR63" s="103"/>
      <c r="AS63" s="103"/>
      <c r="AT63" s="103">
        <v>1</v>
      </c>
      <c r="AU63" s="109">
        <v>17</v>
      </c>
    </row>
    <row r="64" spans="1:47" x14ac:dyDescent="0.2">
      <c r="A64" s="42" t="s">
        <v>61</v>
      </c>
      <c r="B64" s="108">
        <v>115</v>
      </c>
      <c r="C64" s="42">
        <v>23.04</v>
      </c>
      <c r="D64" s="42">
        <v>0</v>
      </c>
      <c r="E64" s="42">
        <v>0</v>
      </c>
      <c r="F64" s="42">
        <v>0</v>
      </c>
      <c r="G64" s="42">
        <v>0</v>
      </c>
      <c r="H64" s="100">
        <v>9.2100000000000009</v>
      </c>
      <c r="I64" s="100">
        <v>39.99</v>
      </c>
      <c r="J64" s="100">
        <v>0</v>
      </c>
      <c r="K64" s="100">
        <v>0</v>
      </c>
      <c r="L64" s="100">
        <v>0</v>
      </c>
      <c r="M64" s="101">
        <v>0</v>
      </c>
      <c r="N64" s="102"/>
      <c r="O64" s="102">
        <v>1</v>
      </c>
      <c r="P64" s="103"/>
      <c r="Q64" s="109"/>
      <c r="R64" s="103">
        <v>1</v>
      </c>
      <c r="S64" s="105">
        <v>115</v>
      </c>
      <c r="T64" s="106">
        <v>0</v>
      </c>
      <c r="U64" s="100">
        <v>0</v>
      </c>
      <c r="V64" s="100">
        <v>0</v>
      </c>
      <c r="W64" s="100">
        <v>0</v>
      </c>
      <c r="X64" s="101">
        <v>0</v>
      </c>
      <c r="Y64" s="102"/>
      <c r="Z64" s="102">
        <v>1</v>
      </c>
      <c r="AA64" s="103"/>
      <c r="AB64" s="103"/>
      <c r="AC64" s="103">
        <v>1</v>
      </c>
      <c r="AD64" s="103">
        <v>115</v>
      </c>
      <c r="AE64" s="106">
        <v>7.28</v>
      </c>
      <c r="AF64" s="100">
        <v>31.59</v>
      </c>
      <c r="AG64" s="100">
        <v>0</v>
      </c>
      <c r="AH64" s="100">
        <v>0</v>
      </c>
      <c r="AI64" s="100">
        <v>0</v>
      </c>
      <c r="AJ64" s="100">
        <v>0.55000000000000004</v>
      </c>
      <c r="AK64" s="100">
        <v>2.41</v>
      </c>
      <c r="AL64" s="100">
        <v>0</v>
      </c>
      <c r="AM64" s="100">
        <v>0</v>
      </c>
      <c r="AN64" s="100">
        <v>0</v>
      </c>
      <c r="AO64" s="101">
        <v>0</v>
      </c>
      <c r="AP64" s="102"/>
      <c r="AQ64" s="102">
        <v>1</v>
      </c>
      <c r="AR64" s="103"/>
      <c r="AS64" s="103"/>
      <c r="AT64" s="103">
        <v>1</v>
      </c>
      <c r="AU64" s="109">
        <v>115</v>
      </c>
    </row>
    <row r="65" spans="1:47" x14ac:dyDescent="0.2">
      <c r="A65" s="42" t="s">
        <v>62</v>
      </c>
      <c r="B65" s="108">
        <v>45</v>
      </c>
      <c r="C65" s="42">
        <v>7.55</v>
      </c>
      <c r="D65" s="42">
        <v>0.09</v>
      </c>
      <c r="E65" s="42">
        <v>4.7</v>
      </c>
      <c r="F65" s="42">
        <v>63.43</v>
      </c>
      <c r="G65" s="42">
        <v>1.79</v>
      </c>
      <c r="H65" s="100">
        <v>3.05</v>
      </c>
      <c r="I65" s="100">
        <v>40.4</v>
      </c>
      <c r="J65" s="100">
        <v>2.4700000000000002</v>
      </c>
      <c r="K65" s="100">
        <v>0</v>
      </c>
      <c r="L65" s="100">
        <v>0</v>
      </c>
      <c r="M65" s="101">
        <v>0</v>
      </c>
      <c r="N65" s="102">
        <v>1</v>
      </c>
      <c r="O65" s="102"/>
      <c r="P65" s="103">
        <v>1</v>
      </c>
      <c r="Q65" s="109">
        <v>45</v>
      </c>
      <c r="R65" s="103"/>
      <c r="S65" s="105"/>
      <c r="T65" s="106">
        <v>2.7</v>
      </c>
      <c r="U65" s="100">
        <v>35.700000000000003</v>
      </c>
      <c r="V65" s="100">
        <v>1.65</v>
      </c>
      <c r="W65" s="100">
        <v>0</v>
      </c>
      <c r="X65" s="101">
        <v>6.35</v>
      </c>
      <c r="Y65" s="102">
        <v>1</v>
      </c>
      <c r="Z65" s="102"/>
      <c r="AA65" s="103">
        <v>1</v>
      </c>
      <c r="AB65" s="103">
        <v>45</v>
      </c>
      <c r="AC65" s="103"/>
      <c r="AD65" s="103"/>
      <c r="AE65" s="106">
        <v>0.46</v>
      </c>
      <c r="AF65" s="100">
        <v>6.11</v>
      </c>
      <c r="AG65" s="100">
        <v>0</v>
      </c>
      <c r="AH65" s="100">
        <v>0</v>
      </c>
      <c r="AI65" s="100">
        <v>0</v>
      </c>
      <c r="AJ65" s="100">
        <v>0.03</v>
      </c>
      <c r="AK65" s="100">
        <v>0.38</v>
      </c>
      <c r="AL65" s="100">
        <v>0</v>
      </c>
      <c r="AM65" s="100">
        <v>0</v>
      </c>
      <c r="AN65" s="100">
        <v>0</v>
      </c>
      <c r="AO65" s="101">
        <v>0</v>
      </c>
      <c r="AP65" s="102"/>
      <c r="AQ65" s="102">
        <v>1</v>
      </c>
      <c r="AR65" s="103"/>
      <c r="AS65" s="103"/>
      <c r="AT65" s="103">
        <v>1</v>
      </c>
      <c r="AU65" s="109">
        <v>45</v>
      </c>
    </row>
    <row r="66" spans="1:47" s="46" customFormat="1" ht="15" thickBot="1" x14ac:dyDescent="0.25">
      <c r="A66" s="42" t="s">
        <v>63</v>
      </c>
      <c r="B66" s="108">
        <v>2958</v>
      </c>
      <c r="C66" s="42"/>
      <c r="D66" s="42"/>
      <c r="E66" s="42"/>
      <c r="F66" s="42"/>
      <c r="G66" s="42"/>
      <c r="H66" s="100"/>
      <c r="I66" s="100"/>
      <c r="J66" s="100">
        <v>49.65</v>
      </c>
      <c r="K66" s="100"/>
      <c r="L66" s="100"/>
      <c r="M66" s="101">
        <v>18.5</v>
      </c>
      <c r="N66" s="126">
        <v>1</v>
      </c>
      <c r="O66" s="126"/>
      <c r="P66" s="127">
        <v>1</v>
      </c>
      <c r="Q66" s="109">
        <v>2958</v>
      </c>
      <c r="R66" s="127"/>
      <c r="S66" s="128"/>
      <c r="T66" s="106">
        <v>44.78</v>
      </c>
      <c r="U66" s="100">
        <v>22.9</v>
      </c>
      <c r="V66" s="100">
        <v>16.87</v>
      </c>
      <c r="W66" s="100">
        <v>37.700000000000003</v>
      </c>
      <c r="X66" s="101"/>
      <c r="Y66" s="102">
        <v>1</v>
      </c>
      <c r="Z66" s="102"/>
      <c r="AA66" s="103">
        <v>1</v>
      </c>
      <c r="AB66" s="103">
        <v>2958</v>
      </c>
      <c r="AC66" s="103"/>
      <c r="AD66" s="129"/>
      <c r="AE66" s="106"/>
      <c r="AF66" s="100"/>
      <c r="AG66" s="100"/>
      <c r="AH66" s="100"/>
      <c r="AI66" s="100"/>
      <c r="AJ66" s="100">
        <v>14.79</v>
      </c>
      <c r="AK66" s="100">
        <v>13.4</v>
      </c>
      <c r="AL66" s="100">
        <v>7.51</v>
      </c>
      <c r="AM66" s="100"/>
      <c r="AN66" s="100"/>
      <c r="AO66" s="101"/>
      <c r="AP66" s="102">
        <v>1</v>
      </c>
      <c r="AQ66" s="102"/>
      <c r="AR66" s="103">
        <v>1</v>
      </c>
      <c r="AS66" s="103">
        <v>2958</v>
      </c>
      <c r="AT66" s="103"/>
      <c r="AU66" s="129"/>
    </row>
    <row r="67" spans="1:47" ht="15" thickBot="1" x14ac:dyDescent="0.25">
      <c r="A67" s="4" t="s">
        <v>89</v>
      </c>
      <c r="B67" s="130">
        <f>SUM(B3:B66)</f>
        <v>31408</v>
      </c>
      <c r="C67" s="4">
        <f>SUM(C3:C66)</f>
        <v>1123.4199999999998</v>
      </c>
      <c r="D67" s="4">
        <f t="shared" ref="D67:AU67" si="0">SUM(D3:D66)</f>
        <v>27.860000000000003</v>
      </c>
      <c r="E67" s="4">
        <f t="shared" si="0"/>
        <v>338.02000000000004</v>
      </c>
      <c r="F67" s="4">
        <f t="shared" si="0"/>
        <v>944.61999999999989</v>
      </c>
      <c r="G67" s="4">
        <f t="shared" si="0"/>
        <v>198.55999999999997</v>
      </c>
      <c r="H67" s="4">
        <f t="shared" si="0"/>
        <v>506.33</v>
      </c>
      <c r="I67" s="4">
        <f t="shared" si="0"/>
        <v>1159.9400000000003</v>
      </c>
      <c r="J67" s="131">
        <f t="shared" si="0"/>
        <v>495.97599999999994</v>
      </c>
      <c r="K67" s="4">
        <f t="shared" si="0"/>
        <v>47.84</v>
      </c>
      <c r="L67" s="4">
        <f t="shared" si="0"/>
        <v>24.14</v>
      </c>
      <c r="M67" s="132">
        <f t="shared" si="0"/>
        <v>148.56999999999996</v>
      </c>
      <c r="N67" s="133">
        <f t="shared" si="0"/>
        <v>52</v>
      </c>
      <c r="O67" s="133">
        <f t="shared" si="0"/>
        <v>11</v>
      </c>
      <c r="P67" s="134">
        <f t="shared" si="0"/>
        <v>52</v>
      </c>
      <c r="Q67" s="134">
        <f t="shared" si="0"/>
        <v>24850</v>
      </c>
      <c r="R67" s="134">
        <f t="shared" si="0"/>
        <v>11</v>
      </c>
      <c r="S67" s="134">
        <f t="shared" si="0"/>
        <v>5925</v>
      </c>
      <c r="T67" s="132">
        <f t="shared" si="0"/>
        <v>510.04999999999995</v>
      </c>
      <c r="U67" s="132">
        <f t="shared" si="0"/>
        <v>976.13000000000011</v>
      </c>
      <c r="V67" s="131">
        <f t="shared" si="0"/>
        <v>188.91709999999998</v>
      </c>
      <c r="W67" s="132">
        <f t="shared" si="0"/>
        <v>952.47999999999979</v>
      </c>
      <c r="X67" s="132">
        <f t="shared" si="0"/>
        <v>27.43</v>
      </c>
      <c r="Y67" s="133">
        <f t="shared" si="0"/>
        <v>43</v>
      </c>
      <c r="Z67" s="133">
        <f t="shared" si="0"/>
        <v>20</v>
      </c>
      <c r="AA67" s="134">
        <f t="shared" si="0"/>
        <v>43</v>
      </c>
      <c r="AB67" s="134">
        <f t="shared" si="0"/>
        <v>27836</v>
      </c>
      <c r="AC67" s="134">
        <f t="shared" si="0"/>
        <v>20</v>
      </c>
      <c r="AD67" s="134">
        <f t="shared" si="0"/>
        <v>2666</v>
      </c>
      <c r="AE67" s="132">
        <f t="shared" si="0"/>
        <v>128.89000000000001</v>
      </c>
      <c r="AF67" s="132">
        <f t="shared" si="0"/>
        <v>286.70999999999998</v>
      </c>
      <c r="AG67" s="132">
        <f t="shared" si="0"/>
        <v>22.7</v>
      </c>
      <c r="AH67" s="132">
        <f t="shared" si="0"/>
        <v>105.32</v>
      </c>
      <c r="AI67" s="132">
        <f t="shared" si="0"/>
        <v>6.67</v>
      </c>
      <c r="AJ67" s="132">
        <f t="shared" si="0"/>
        <v>164.17000000000004</v>
      </c>
      <c r="AK67" s="132">
        <f t="shared" si="0"/>
        <v>250.40999999999997</v>
      </c>
      <c r="AL67" s="135">
        <f t="shared" si="0"/>
        <v>73.338199999999986</v>
      </c>
      <c r="AM67" s="132">
        <f t="shared" si="0"/>
        <v>44.8</v>
      </c>
      <c r="AN67" s="132">
        <f t="shared" si="0"/>
        <v>1.54</v>
      </c>
      <c r="AO67" s="132">
        <f t="shared" si="0"/>
        <v>0</v>
      </c>
      <c r="AP67" s="133">
        <f t="shared" si="0"/>
        <v>37</v>
      </c>
      <c r="AQ67" s="133">
        <f t="shared" si="0"/>
        <v>26</v>
      </c>
      <c r="AR67" s="134">
        <f t="shared" si="0"/>
        <v>37</v>
      </c>
      <c r="AS67" s="134">
        <f t="shared" si="0"/>
        <v>25867</v>
      </c>
      <c r="AT67" s="134">
        <f t="shared" si="0"/>
        <v>26</v>
      </c>
      <c r="AU67" s="134">
        <f t="shared" si="0"/>
        <v>4909</v>
      </c>
    </row>
    <row r="68" spans="1:47" ht="15" thickTop="1" x14ac:dyDescent="0.2">
      <c r="N68" s="137">
        <f>N67/64*100</f>
        <v>81.25</v>
      </c>
      <c r="O68" s="137">
        <f>O67/64*100</f>
        <v>17.1875</v>
      </c>
      <c r="P68" s="138"/>
      <c r="Q68" s="138">
        <f>Q67/B67*100</f>
        <v>79.119969434538973</v>
      </c>
      <c r="R68" s="138"/>
      <c r="S68" s="138">
        <f>S67/B67*100</f>
        <v>18.864620478858889</v>
      </c>
      <c r="Y68" s="137">
        <f>Y67/64*100</f>
        <v>67.1875</v>
      </c>
      <c r="Z68" s="137">
        <f>Z67/64*100</f>
        <v>31.25</v>
      </c>
      <c r="AA68" s="138"/>
      <c r="AB68" s="138">
        <f>AB67/B67*100</f>
        <v>88.627101375445747</v>
      </c>
      <c r="AC68" s="138"/>
      <c r="AD68" s="138">
        <f>AD67/B67*100</f>
        <v>8.4882832399388697</v>
      </c>
      <c r="AK68" s="139"/>
      <c r="AP68" s="140">
        <f>AP67/64*100</f>
        <v>57.8125</v>
      </c>
      <c r="AQ68" s="140">
        <f>AQ67/64*100</f>
        <v>40.625</v>
      </c>
      <c r="AR68" s="138"/>
      <c r="AS68" s="138">
        <f>AS67/B67*100</f>
        <v>82.357997962302605</v>
      </c>
      <c r="AT68" s="138"/>
      <c r="AU68" s="138">
        <f>AU67/B67*100</f>
        <v>15.629775853285787</v>
      </c>
    </row>
    <row r="69" spans="1:47" x14ac:dyDescent="0.2">
      <c r="N69" s="141" t="s">
        <v>195</v>
      </c>
      <c r="O69" s="141"/>
      <c r="P69" s="142"/>
      <c r="Q69" s="143" t="s">
        <v>195</v>
      </c>
      <c r="R69" s="143"/>
      <c r="S69" s="143"/>
      <c r="Y69" s="141" t="s">
        <v>196</v>
      </c>
      <c r="Z69" s="141"/>
      <c r="AA69" s="142"/>
      <c r="AB69" s="143" t="s">
        <v>195</v>
      </c>
      <c r="AC69" s="143"/>
      <c r="AD69" s="143"/>
      <c r="AP69" s="141" t="s">
        <v>196</v>
      </c>
      <c r="AQ69" s="141"/>
      <c r="AR69" s="142"/>
      <c r="AS69" s="143" t="s">
        <v>195</v>
      </c>
      <c r="AT69" s="143"/>
      <c r="AU69" s="143"/>
    </row>
    <row r="71" spans="1:47" x14ac:dyDescent="0.2">
      <c r="A71" s="3" t="s">
        <v>161</v>
      </c>
    </row>
    <row r="74" spans="1:47" x14ac:dyDescent="0.2">
      <c r="J74" s="146"/>
      <c r="K74" s="146"/>
    </row>
    <row r="75" spans="1:47" x14ac:dyDescent="0.2">
      <c r="J75" s="147"/>
      <c r="K75" s="147"/>
    </row>
    <row r="76" spans="1:47" ht="57" x14ac:dyDescent="0.2">
      <c r="B76" s="148" t="s">
        <v>152</v>
      </c>
      <c r="C76" s="149" t="s">
        <v>197</v>
      </c>
      <c r="D76" s="150"/>
      <c r="E76" s="150"/>
      <c r="F76" s="150"/>
      <c r="G76" s="150"/>
      <c r="H76" s="151"/>
    </row>
    <row r="77" spans="1:47" x14ac:dyDescent="0.2">
      <c r="A77" s="3" t="s">
        <v>143</v>
      </c>
      <c r="B77" s="136">
        <v>495.97599999999994</v>
      </c>
      <c r="C77" s="3">
        <v>148.56999999999996</v>
      </c>
    </row>
    <row r="79" spans="1:47" ht="42.75" x14ac:dyDescent="0.2">
      <c r="B79" s="148" t="s">
        <v>148</v>
      </c>
      <c r="C79" s="148" t="s">
        <v>198</v>
      </c>
      <c r="D79" s="148" t="s">
        <v>149</v>
      </c>
      <c r="E79" s="148" t="s">
        <v>199</v>
      </c>
      <c r="F79" s="148" t="s">
        <v>200</v>
      </c>
      <c r="G79" s="150"/>
    </row>
    <row r="80" spans="1:47" x14ac:dyDescent="0.2">
      <c r="A80" s="3" t="s">
        <v>176</v>
      </c>
      <c r="B80" s="152">
        <v>510.04999999999995</v>
      </c>
      <c r="C80" s="152">
        <v>976.13000000000011</v>
      </c>
      <c r="D80" s="152">
        <v>188.91709999999998</v>
      </c>
      <c r="E80" s="152">
        <v>952.47999999999979</v>
      </c>
      <c r="F80" s="152">
        <v>27.43</v>
      </c>
    </row>
    <row r="81" spans="1:6" customFormat="1" x14ac:dyDescent="0.2">
      <c r="A81" s="3" t="s">
        <v>147</v>
      </c>
      <c r="B81" s="152">
        <v>128.89000000000001</v>
      </c>
      <c r="C81" s="152">
        <v>286.70999999999998</v>
      </c>
      <c r="D81" s="152">
        <v>22.7</v>
      </c>
      <c r="E81" s="152">
        <v>105.32</v>
      </c>
      <c r="F81" s="152">
        <v>6.67</v>
      </c>
    </row>
    <row r="82" spans="1:6" customFormat="1" x14ac:dyDescent="0.2">
      <c r="A82" s="3" t="s">
        <v>141</v>
      </c>
      <c r="B82" s="152">
        <v>164.17000000000004</v>
      </c>
      <c r="C82" s="152">
        <v>250.40999999999997</v>
      </c>
      <c r="D82" s="152">
        <v>73.338199999999986</v>
      </c>
      <c r="E82" s="152">
        <v>44.8</v>
      </c>
      <c r="F82" s="152">
        <v>1.54</v>
      </c>
    </row>
    <row r="85" spans="1:6" customFormat="1" ht="28.5" x14ac:dyDescent="0.2">
      <c r="A85" s="3"/>
      <c r="B85" s="148" t="s">
        <v>201</v>
      </c>
      <c r="C85" s="3"/>
      <c r="D85" s="3"/>
      <c r="E85" s="3"/>
      <c r="F85" s="3"/>
    </row>
    <row r="86" spans="1:6" customFormat="1" x14ac:dyDescent="0.2">
      <c r="A86" s="153" t="s">
        <v>202</v>
      </c>
      <c r="B86" s="152">
        <v>495.97599999999994</v>
      </c>
      <c r="C86" s="3"/>
      <c r="D86" s="3"/>
      <c r="E86" s="3"/>
      <c r="F86" s="3"/>
    </row>
    <row r="87" spans="1:6" customFormat="1" x14ac:dyDescent="0.2">
      <c r="A87" s="153" t="s">
        <v>176</v>
      </c>
      <c r="B87" s="152">
        <v>188.91709999999998</v>
      </c>
      <c r="C87" s="3"/>
      <c r="D87" s="3"/>
      <c r="E87" s="3"/>
      <c r="F87" s="3"/>
    </row>
    <row r="88" spans="1:6" customFormat="1" x14ac:dyDescent="0.2">
      <c r="A88" s="153" t="s">
        <v>147</v>
      </c>
      <c r="B88" s="152">
        <v>22.7</v>
      </c>
      <c r="C88" s="3"/>
      <c r="D88" s="3"/>
      <c r="E88" s="3"/>
      <c r="F88" s="3"/>
    </row>
    <row r="89" spans="1:6" customFormat="1" x14ac:dyDescent="0.2">
      <c r="A89" s="153" t="s">
        <v>141</v>
      </c>
      <c r="B89" s="152">
        <v>73.338199999999986</v>
      </c>
      <c r="C89" s="3"/>
      <c r="D89" s="3"/>
      <c r="E89" s="3"/>
      <c r="F89" s="3"/>
    </row>
  </sheetData>
  <mergeCells count="17">
    <mergeCell ref="AS69:AU69"/>
    <mergeCell ref="AA1:AD1"/>
    <mergeCell ref="AE1:AH1"/>
    <mergeCell ref="AJ1:AO1"/>
    <mergeCell ref="AP1:AQ1"/>
    <mergeCell ref="AR1:AU1"/>
    <mergeCell ref="N69:O69"/>
    <mergeCell ref="Q69:S69"/>
    <mergeCell ref="Y69:Z69"/>
    <mergeCell ref="AB69:AD69"/>
    <mergeCell ref="AP69:AQ69"/>
    <mergeCell ref="C1:E1"/>
    <mergeCell ref="H1:M1"/>
    <mergeCell ref="N1:O1"/>
    <mergeCell ref="P1:S1"/>
    <mergeCell ref="T1:X1"/>
    <mergeCell ref="Y1:Z1"/>
  </mergeCells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9"/>
  <sheetViews>
    <sheetView zoomScale="80" zoomScaleNormal="80" workbookViewId="0">
      <selection sqref="A1:XFD1048576"/>
    </sheetView>
  </sheetViews>
  <sheetFormatPr defaultRowHeight="14.25" x14ac:dyDescent="0.2"/>
  <cols>
    <col min="1" max="1" width="34.5" style="3" customWidth="1"/>
    <col min="2" max="2" width="14.75" style="136" customWidth="1"/>
    <col min="3" max="3" width="17.375" style="3" customWidth="1"/>
    <col min="4" max="4" width="11.125" style="3" customWidth="1"/>
    <col min="5" max="5" width="16.125" style="3" customWidth="1"/>
    <col min="6" max="6" width="14.875" style="3" customWidth="1"/>
    <col min="7" max="7" width="10.375" style="3" customWidth="1"/>
    <col min="8" max="9" width="11.5" customWidth="1"/>
    <col min="10" max="12" width="10.625" customWidth="1"/>
    <col min="13" max="13" width="17.375" customWidth="1"/>
    <col min="14" max="14" width="8.25" style="144" customWidth="1"/>
    <col min="15" max="15" width="8.625" style="144" customWidth="1"/>
    <col min="16" max="17" width="8.875" style="145" customWidth="1"/>
    <col min="18" max="19" width="9.375" style="145" customWidth="1"/>
    <col min="20" max="21" width="10.875" customWidth="1"/>
    <col min="22" max="23" width="12.25" customWidth="1"/>
    <col min="24" max="24" width="8.5" customWidth="1"/>
    <col min="25" max="25" width="9" style="144" customWidth="1"/>
    <col min="26" max="26" width="7.625" style="144" customWidth="1"/>
    <col min="27" max="27" width="7.625" style="145" customWidth="1"/>
    <col min="28" max="28" width="8.5" style="145" customWidth="1"/>
    <col min="29" max="29" width="7.625" style="145" customWidth="1"/>
    <col min="30" max="30" width="9" style="145" customWidth="1"/>
    <col min="31" max="32" width="7.5" customWidth="1"/>
    <col min="33" max="33" width="9" customWidth="1"/>
    <col min="34" max="35" width="9.875" customWidth="1"/>
    <col min="36" max="37" width="8.75" customWidth="1"/>
    <col min="38" max="38" width="8.5" customWidth="1"/>
    <col min="39" max="39" width="10.75" customWidth="1"/>
    <col min="40" max="40" width="8.5" customWidth="1"/>
    <col min="41" max="41" width="14" customWidth="1"/>
    <col min="42" max="42" width="9" style="144" customWidth="1"/>
    <col min="43" max="43" width="7.625" style="144" customWidth="1"/>
    <col min="44" max="44" width="7.625" style="145" customWidth="1"/>
    <col min="45" max="45" width="8.125" style="145" customWidth="1"/>
    <col min="46" max="46" width="7.625" style="145" customWidth="1"/>
    <col min="47" max="47" width="9" style="145" customWidth="1"/>
  </cols>
  <sheetData>
    <row r="1" spans="1:47" ht="15.75" thickTop="1" thickBot="1" x14ac:dyDescent="0.25">
      <c r="A1" s="2"/>
      <c r="B1" s="53"/>
      <c r="C1" s="66"/>
      <c r="D1" s="67"/>
      <c r="E1" s="68"/>
      <c r="F1" s="54"/>
      <c r="G1" s="54"/>
      <c r="H1" s="74" t="s">
        <v>143</v>
      </c>
      <c r="I1" s="75"/>
      <c r="J1" s="75"/>
      <c r="K1" s="75"/>
      <c r="L1" s="75"/>
      <c r="M1" s="75"/>
      <c r="N1" s="76" t="s">
        <v>183</v>
      </c>
      <c r="O1" s="76"/>
      <c r="P1" s="77" t="s">
        <v>184</v>
      </c>
      <c r="Q1" s="78"/>
      <c r="R1" s="78"/>
      <c r="S1" s="79"/>
      <c r="T1" s="61" t="s">
        <v>176</v>
      </c>
      <c r="U1" s="61"/>
      <c r="V1" s="61"/>
      <c r="W1" s="61"/>
      <c r="X1" s="61"/>
      <c r="Y1" s="76" t="s">
        <v>183</v>
      </c>
      <c r="Z1" s="76"/>
      <c r="AA1" s="80" t="s">
        <v>184</v>
      </c>
      <c r="AB1" s="81"/>
      <c r="AC1" s="81"/>
      <c r="AD1" s="82"/>
      <c r="AE1" s="83" t="s">
        <v>147</v>
      </c>
      <c r="AF1" s="83"/>
      <c r="AG1" s="83"/>
      <c r="AH1" s="84"/>
      <c r="AI1" s="85"/>
      <c r="AJ1" s="86" t="s">
        <v>141</v>
      </c>
      <c r="AK1" s="87"/>
      <c r="AL1" s="87"/>
      <c r="AM1" s="87"/>
      <c r="AN1" s="87"/>
      <c r="AO1" s="87"/>
      <c r="AP1" s="76" t="s">
        <v>183</v>
      </c>
      <c r="AQ1" s="76"/>
      <c r="AR1" s="88" t="s">
        <v>184</v>
      </c>
      <c r="AS1" s="82"/>
      <c r="AT1" s="82"/>
      <c r="AU1" s="82"/>
    </row>
    <row r="2" spans="1:47" ht="70.5" customHeight="1" thickTop="1" x14ac:dyDescent="0.2">
      <c r="A2" s="22" t="s">
        <v>64</v>
      </c>
      <c r="B2" s="30" t="s">
        <v>185</v>
      </c>
      <c r="C2" s="30" t="s">
        <v>153</v>
      </c>
      <c r="D2" s="30" t="s">
        <v>154</v>
      </c>
      <c r="E2" s="30" t="s">
        <v>155</v>
      </c>
      <c r="F2" s="30" t="s">
        <v>156</v>
      </c>
      <c r="G2" s="30" t="s">
        <v>157</v>
      </c>
      <c r="H2" s="89" t="s">
        <v>151</v>
      </c>
      <c r="I2" s="89" t="s">
        <v>150</v>
      </c>
      <c r="J2" s="89" t="s">
        <v>186</v>
      </c>
      <c r="K2" s="89" t="s">
        <v>158</v>
      </c>
      <c r="L2" s="89" t="s">
        <v>159</v>
      </c>
      <c r="M2" s="90" t="s">
        <v>187</v>
      </c>
      <c r="N2" s="91" t="s">
        <v>188</v>
      </c>
      <c r="O2" s="91" t="s">
        <v>189</v>
      </c>
      <c r="P2" s="92" t="s">
        <v>188</v>
      </c>
      <c r="Q2" s="92" t="s">
        <v>190</v>
      </c>
      <c r="R2" s="92" t="s">
        <v>189</v>
      </c>
      <c r="S2" s="92" t="s">
        <v>190</v>
      </c>
      <c r="T2" s="93" t="s">
        <v>146</v>
      </c>
      <c r="U2" s="28" t="s">
        <v>150</v>
      </c>
      <c r="V2" s="28" t="s">
        <v>144</v>
      </c>
      <c r="W2" s="28" t="s">
        <v>158</v>
      </c>
      <c r="X2" s="94" t="s">
        <v>145</v>
      </c>
      <c r="Y2" s="91" t="s">
        <v>191</v>
      </c>
      <c r="Z2" s="91" t="s">
        <v>192</v>
      </c>
      <c r="AA2" s="92" t="s">
        <v>191</v>
      </c>
      <c r="AB2" s="92" t="s">
        <v>185</v>
      </c>
      <c r="AC2" s="92" t="s">
        <v>192</v>
      </c>
      <c r="AD2" s="95" t="s">
        <v>185</v>
      </c>
      <c r="AE2" s="96" t="s">
        <v>148</v>
      </c>
      <c r="AF2" s="97" t="s">
        <v>150</v>
      </c>
      <c r="AG2" s="97" t="s">
        <v>149</v>
      </c>
      <c r="AH2" s="97" t="s">
        <v>158</v>
      </c>
      <c r="AI2" s="97" t="s">
        <v>160</v>
      </c>
      <c r="AJ2" s="29" t="s">
        <v>148</v>
      </c>
      <c r="AK2" s="29" t="s">
        <v>150</v>
      </c>
      <c r="AL2" s="29" t="s">
        <v>149</v>
      </c>
      <c r="AM2" s="29" t="s">
        <v>158</v>
      </c>
      <c r="AN2" s="29" t="s">
        <v>160</v>
      </c>
      <c r="AO2" s="98" t="s">
        <v>141</v>
      </c>
      <c r="AP2" s="91" t="s">
        <v>193</v>
      </c>
      <c r="AQ2" s="91" t="s">
        <v>194</v>
      </c>
      <c r="AR2" s="92" t="s">
        <v>193</v>
      </c>
      <c r="AS2" s="92" t="s">
        <v>185</v>
      </c>
      <c r="AT2" s="92" t="s">
        <v>194</v>
      </c>
      <c r="AU2" s="95" t="s">
        <v>185</v>
      </c>
    </row>
    <row r="3" spans="1:47" s="107" customFormat="1" x14ac:dyDescent="0.2">
      <c r="A3" s="42" t="s">
        <v>0</v>
      </c>
      <c r="B3" s="99">
        <v>87</v>
      </c>
      <c r="C3" s="42"/>
      <c r="D3" s="42"/>
      <c r="E3" s="42"/>
      <c r="F3" s="42"/>
      <c r="G3" s="42"/>
      <c r="H3" s="100"/>
      <c r="I3" s="100"/>
      <c r="J3" s="100">
        <v>4.8</v>
      </c>
      <c r="K3" s="100"/>
      <c r="L3" s="100"/>
      <c r="M3" s="101">
        <v>0.72</v>
      </c>
      <c r="N3" s="102">
        <v>1</v>
      </c>
      <c r="O3" s="102"/>
      <c r="P3" s="103">
        <v>1</v>
      </c>
      <c r="Q3" s="104">
        <v>87</v>
      </c>
      <c r="R3" s="103"/>
      <c r="S3" s="105"/>
      <c r="T3" s="106">
        <v>1.36</v>
      </c>
      <c r="U3" s="100">
        <v>9.1</v>
      </c>
      <c r="V3" s="100">
        <v>0.77</v>
      </c>
      <c r="W3" s="100">
        <v>56.6</v>
      </c>
      <c r="X3" s="101"/>
      <c r="Y3" s="102">
        <v>1</v>
      </c>
      <c r="Z3" s="102"/>
      <c r="AA3" s="103">
        <v>1</v>
      </c>
      <c r="AB3" s="103">
        <v>87</v>
      </c>
      <c r="AC3" s="103"/>
      <c r="AD3" s="103"/>
      <c r="AE3" s="106"/>
      <c r="AF3" s="100"/>
      <c r="AG3" s="100"/>
      <c r="AH3" s="100"/>
      <c r="AI3" s="100"/>
      <c r="AJ3" s="100">
        <v>0.35</v>
      </c>
      <c r="AK3" s="100">
        <v>2.2999999999999998</v>
      </c>
      <c r="AL3" s="100">
        <v>1.19</v>
      </c>
      <c r="AM3" s="100"/>
      <c r="AN3" s="100"/>
      <c r="AO3" s="101"/>
      <c r="AP3" s="102">
        <v>1</v>
      </c>
      <c r="AQ3" s="102"/>
      <c r="AR3" s="103">
        <v>1</v>
      </c>
      <c r="AS3" s="103">
        <v>87</v>
      </c>
      <c r="AT3" s="103"/>
      <c r="AU3" s="103"/>
    </row>
    <row r="4" spans="1:47" s="107" customFormat="1" x14ac:dyDescent="0.2">
      <c r="A4" s="42" t="s">
        <v>1</v>
      </c>
      <c r="B4" s="108">
        <v>57</v>
      </c>
      <c r="C4" s="42"/>
      <c r="D4" s="42"/>
      <c r="E4" s="42"/>
      <c r="F4" s="42"/>
      <c r="G4" s="42"/>
      <c r="H4" s="100"/>
      <c r="I4" s="100"/>
      <c r="J4" s="100">
        <v>0</v>
      </c>
      <c r="K4" s="100"/>
      <c r="L4" s="100"/>
      <c r="M4" s="101">
        <v>0.3</v>
      </c>
      <c r="N4" s="102"/>
      <c r="O4" s="102">
        <v>1</v>
      </c>
      <c r="P4" s="103"/>
      <c r="Q4" s="109"/>
      <c r="R4" s="103">
        <v>1</v>
      </c>
      <c r="S4" s="105">
        <v>57</v>
      </c>
      <c r="T4" s="106">
        <v>2.2599999999999998</v>
      </c>
      <c r="U4" s="100">
        <v>28.1</v>
      </c>
      <c r="V4" s="100">
        <v>0</v>
      </c>
      <c r="W4" s="100">
        <v>0</v>
      </c>
      <c r="X4" s="101"/>
      <c r="Y4" s="102"/>
      <c r="Z4" s="102">
        <v>1</v>
      </c>
      <c r="AA4" s="103"/>
      <c r="AB4" s="103"/>
      <c r="AC4" s="103">
        <v>1</v>
      </c>
      <c r="AD4" s="103">
        <v>57</v>
      </c>
      <c r="AE4" s="106"/>
      <c r="AF4" s="100"/>
      <c r="AG4" s="100"/>
      <c r="AH4" s="100"/>
      <c r="AI4" s="100"/>
      <c r="AJ4" s="100">
        <v>0.65</v>
      </c>
      <c r="AK4" s="100">
        <v>8.1</v>
      </c>
      <c r="AL4" s="100">
        <v>0</v>
      </c>
      <c r="AM4" s="100"/>
      <c r="AN4" s="100"/>
      <c r="AO4" s="101"/>
      <c r="AP4" s="102"/>
      <c r="AQ4" s="102">
        <v>1</v>
      </c>
      <c r="AR4" s="103"/>
      <c r="AS4" s="103"/>
      <c r="AT4" s="103">
        <v>1</v>
      </c>
      <c r="AU4" s="103">
        <v>57</v>
      </c>
    </row>
    <row r="5" spans="1:47" s="116" customFormat="1" x14ac:dyDescent="0.2">
      <c r="A5" s="42" t="s">
        <v>2</v>
      </c>
      <c r="B5" s="108">
        <v>171</v>
      </c>
      <c r="C5" s="42"/>
      <c r="D5" s="42"/>
      <c r="E5" s="42"/>
      <c r="F5" s="42"/>
      <c r="G5" s="42"/>
      <c r="H5" s="110"/>
      <c r="I5" s="110"/>
      <c r="J5" s="110">
        <v>7.95</v>
      </c>
      <c r="K5" s="110"/>
      <c r="L5" s="110"/>
      <c r="M5" s="111">
        <v>1.8</v>
      </c>
      <c r="N5" s="112">
        <v>1</v>
      </c>
      <c r="O5" s="112"/>
      <c r="P5" s="113">
        <v>1</v>
      </c>
      <c r="Q5" s="109">
        <v>171</v>
      </c>
      <c r="R5" s="113"/>
      <c r="S5" s="114"/>
      <c r="T5" s="115">
        <v>4.67</v>
      </c>
      <c r="U5" s="110">
        <v>11.4</v>
      </c>
      <c r="V5" s="110">
        <v>1.72</v>
      </c>
      <c r="W5" s="110">
        <v>36.799999999999997</v>
      </c>
      <c r="X5" s="111"/>
      <c r="Y5" s="112">
        <v>1</v>
      </c>
      <c r="Z5" s="112"/>
      <c r="AA5" s="113">
        <v>1</v>
      </c>
      <c r="AB5" s="113">
        <v>171</v>
      </c>
      <c r="AC5" s="113"/>
      <c r="AD5" s="113"/>
      <c r="AE5" s="115"/>
      <c r="AF5" s="110"/>
      <c r="AG5" s="110"/>
      <c r="AH5" s="110"/>
      <c r="AI5" s="110"/>
      <c r="AJ5" s="110">
        <v>0.41</v>
      </c>
      <c r="AK5" s="110">
        <v>1</v>
      </c>
      <c r="AL5" s="110">
        <v>2.88</v>
      </c>
      <c r="AM5" s="110"/>
      <c r="AN5" s="110"/>
      <c r="AO5" s="111"/>
      <c r="AP5" s="112">
        <v>1</v>
      </c>
      <c r="AQ5" s="112"/>
      <c r="AR5" s="113">
        <v>1</v>
      </c>
      <c r="AS5" s="113">
        <v>171</v>
      </c>
      <c r="AT5" s="113"/>
      <c r="AU5" s="113"/>
    </row>
    <row r="6" spans="1:47" s="107" customFormat="1" x14ac:dyDescent="0.2">
      <c r="A6" s="42" t="s">
        <v>3</v>
      </c>
      <c r="B6" s="108">
        <v>68</v>
      </c>
      <c r="C6" s="42"/>
      <c r="D6" s="42"/>
      <c r="E6" s="42"/>
      <c r="F6" s="42"/>
      <c r="G6" s="42"/>
      <c r="H6" s="100"/>
      <c r="I6" s="100"/>
      <c r="J6" s="100">
        <v>0</v>
      </c>
      <c r="K6" s="100"/>
      <c r="L6" s="100"/>
      <c r="M6" s="101">
        <v>0.5</v>
      </c>
      <c r="N6" s="102"/>
      <c r="O6" s="102">
        <v>1</v>
      </c>
      <c r="P6" s="103"/>
      <c r="Q6" s="109"/>
      <c r="R6" s="103">
        <v>1</v>
      </c>
      <c r="S6" s="105">
        <v>68</v>
      </c>
      <c r="T6" s="106">
        <v>0.56000000000000005</v>
      </c>
      <c r="U6" s="100">
        <v>5.3</v>
      </c>
      <c r="V6" s="100">
        <v>0</v>
      </c>
      <c r="W6" s="100">
        <v>0</v>
      </c>
      <c r="X6" s="101"/>
      <c r="Y6" s="102"/>
      <c r="Z6" s="102">
        <v>1</v>
      </c>
      <c r="AA6" s="103"/>
      <c r="AB6" s="103"/>
      <c r="AC6" s="103">
        <v>1</v>
      </c>
      <c r="AD6" s="103">
        <v>68</v>
      </c>
      <c r="AE6" s="106"/>
      <c r="AF6" s="100"/>
      <c r="AG6" s="100"/>
      <c r="AH6" s="100"/>
      <c r="AI6" s="100"/>
      <c r="AJ6" s="100">
        <v>0.03</v>
      </c>
      <c r="AK6" s="100">
        <v>0.3</v>
      </c>
      <c r="AL6" s="100">
        <v>0</v>
      </c>
      <c r="AM6" s="100"/>
      <c r="AN6" s="100"/>
      <c r="AO6" s="101"/>
      <c r="AP6" s="102"/>
      <c r="AQ6" s="102">
        <v>1</v>
      </c>
      <c r="AR6" s="103"/>
      <c r="AS6" s="103"/>
      <c r="AT6" s="103">
        <v>1</v>
      </c>
      <c r="AU6" s="103">
        <v>68</v>
      </c>
    </row>
    <row r="7" spans="1:47" s="46" customFormat="1" x14ac:dyDescent="0.2">
      <c r="A7" s="42" t="s">
        <v>4</v>
      </c>
      <c r="B7" s="108">
        <v>106</v>
      </c>
      <c r="C7" s="42"/>
      <c r="D7" s="42"/>
      <c r="E7" s="42"/>
      <c r="F7" s="42"/>
      <c r="G7" s="42"/>
      <c r="H7" s="100"/>
      <c r="I7" s="100"/>
      <c r="J7" s="100">
        <v>8.43</v>
      </c>
      <c r="K7" s="100"/>
      <c r="L7" s="100"/>
      <c r="M7" s="101">
        <v>0.9</v>
      </c>
      <c r="N7" s="102">
        <v>1</v>
      </c>
      <c r="O7" s="102"/>
      <c r="P7" s="103">
        <v>1</v>
      </c>
      <c r="Q7" s="109">
        <v>106</v>
      </c>
      <c r="R7" s="103"/>
      <c r="S7" s="105"/>
      <c r="T7" s="106">
        <v>2.21</v>
      </c>
      <c r="U7" s="100">
        <v>9.6999999999999993</v>
      </c>
      <c r="V7" s="100">
        <v>0.67</v>
      </c>
      <c r="W7" s="100">
        <v>30.3</v>
      </c>
      <c r="X7" s="101"/>
      <c r="Y7" s="102">
        <v>1</v>
      </c>
      <c r="Z7" s="102"/>
      <c r="AA7" s="103">
        <v>1</v>
      </c>
      <c r="AB7" s="103">
        <v>106</v>
      </c>
      <c r="AC7" s="103"/>
      <c r="AD7" s="103"/>
      <c r="AE7" s="106"/>
      <c r="AF7" s="100"/>
      <c r="AG7" s="100"/>
      <c r="AH7" s="100"/>
      <c r="AI7" s="100"/>
      <c r="AJ7" s="100">
        <v>0.35</v>
      </c>
      <c r="AK7" s="100">
        <v>0.3</v>
      </c>
      <c r="AL7" s="100">
        <v>1.44</v>
      </c>
      <c r="AM7" s="100"/>
      <c r="AN7" s="100"/>
      <c r="AO7" s="101"/>
      <c r="AP7" s="102">
        <v>1</v>
      </c>
      <c r="AQ7" s="102"/>
      <c r="AR7" s="103">
        <v>1</v>
      </c>
      <c r="AS7" s="103">
        <v>106</v>
      </c>
      <c r="AT7" s="103"/>
      <c r="AU7" s="103"/>
    </row>
    <row r="8" spans="1:47" s="107" customFormat="1" x14ac:dyDescent="0.2">
      <c r="A8" s="42" t="s">
        <v>5</v>
      </c>
      <c r="B8" s="108">
        <v>649</v>
      </c>
      <c r="C8" s="42"/>
      <c r="D8" s="42"/>
      <c r="E8" s="42"/>
      <c r="F8" s="42"/>
      <c r="G8" s="42"/>
      <c r="H8" s="100"/>
      <c r="I8" s="100"/>
      <c r="J8" s="100">
        <v>8.7899999999999991</v>
      </c>
      <c r="K8" s="100"/>
      <c r="L8" s="100"/>
      <c r="M8" s="101">
        <v>4.0999999999999996</v>
      </c>
      <c r="N8" s="102">
        <v>1</v>
      </c>
      <c r="O8" s="102"/>
      <c r="P8" s="103">
        <v>1</v>
      </c>
      <c r="Q8" s="109">
        <v>649</v>
      </c>
      <c r="R8" s="103"/>
      <c r="S8" s="105"/>
      <c r="T8" s="106">
        <v>15.57</v>
      </c>
      <c r="U8" s="100">
        <v>29.4</v>
      </c>
      <c r="V8" s="100">
        <v>6.67</v>
      </c>
      <c r="W8" s="100">
        <v>42.8</v>
      </c>
      <c r="X8" s="101"/>
      <c r="Y8" s="102">
        <v>1</v>
      </c>
      <c r="Z8" s="102"/>
      <c r="AA8" s="103">
        <v>1</v>
      </c>
      <c r="AB8" s="103">
        <v>649</v>
      </c>
      <c r="AC8" s="103"/>
      <c r="AD8" s="103"/>
      <c r="AE8" s="106"/>
      <c r="AF8" s="100"/>
      <c r="AG8" s="100"/>
      <c r="AH8" s="100"/>
      <c r="AI8" s="100"/>
      <c r="AJ8" s="100">
        <v>2.17</v>
      </c>
      <c r="AK8" s="100">
        <v>4.0999999999999996</v>
      </c>
      <c r="AL8" s="100">
        <v>2.23</v>
      </c>
      <c r="AM8" s="100"/>
      <c r="AN8" s="100"/>
      <c r="AO8" s="101"/>
      <c r="AP8" s="102">
        <v>1</v>
      </c>
      <c r="AQ8" s="102"/>
      <c r="AR8" s="103">
        <v>1</v>
      </c>
      <c r="AS8" s="103">
        <v>649</v>
      </c>
      <c r="AT8" s="103"/>
      <c r="AU8" s="103"/>
    </row>
    <row r="9" spans="1:47" x14ac:dyDescent="0.2">
      <c r="A9" s="42" t="s">
        <v>6</v>
      </c>
      <c r="B9" s="108">
        <v>152</v>
      </c>
      <c r="C9" s="42">
        <v>29</v>
      </c>
      <c r="D9" s="42">
        <v>0</v>
      </c>
      <c r="E9" s="42">
        <v>2.68</v>
      </c>
      <c r="F9" s="42">
        <v>9.23</v>
      </c>
      <c r="G9" s="42">
        <v>0</v>
      </c>
      <c r="H9" s="100">
        <v>18.21</v>
      </c>
      <c r="I9" s="100">
        <v>62.8</v>
      </c>
      <c r="J9" s="100">
        <v>2.68</v>
      </c>
      <c r="K9" s="100">
        <v>0</v>
      </c>
      <c r="L9" s="100">
        <v>0</v>
      </c>
      <c r="M9" s="101">
        <v>0</v>
      </c>
      <c r="N9" s="102">
        <v>1</v>
      </c>
      <c r="O9" s="102"/>
      <c r="P9" s="103">
        <v>1</v>
      </c>
      <c r="Q9" s="109">
        <v>152</v>
      </c>
      <c r="R9" s="103"/>
      <c r="S9" s="105"/>
      <c r="T9" s="106">
        <v>0</v>
      </c>
      <c r="U9" s="100">
        <v>11</v>
      </c>
      <c r="V9" s="100">
        <v>0</v>
      </c>
      <c r="W9" s="100">
        <v>0</v>
      </c>
      <c r="X9" s="101">
        <v>0</v>
      </c>
      <c r="Y9" s="102"/>
      <c r="Z9" s="102">
        <v>1</v>
      </c>
      <c r="AA9" s="103"/>
      <c r="AB9" s="103"/>
      <c r="AC9" s="103">
        <v>1</v>
      </c>
      <c r="AD9" s="103">
        <v>152</v>
      </c>
      <c r="AE9" s="106">
        <v>3.19</v>
      </c>
      <c r="AF9" s="100">
        <v>11</v>
      </c>
      <c r="AG9" s="100">
        <v>0</v>
      </c>
      <c r="AH9" s="100">
        <v>0</v>
      </c>
      <c r="AI9" s="100">
        <v>0</v>
      </c>
      <c r="AJ9" s="100">
        <v>0.4</v>
      </c>
      <c r="AK9" s="100">
        <v>1.36</v>
      </c>
      <c r="AL9" s="100">
        <v>0</v>
      </c>
      <c r="AM9" s="100">
        <v>0</v>
      </c>
      <c r="AN9" s="100">
        <v>0</v>
      </c>
      <c r="AO9" s="101">
        <v>0</v>
      </c>
      <c r="AP9" s="102">
        <v>1</v>
      </c>
      <c r="AQ9" s="102"/>
      <c r="AR9" s="103">
        <v>1</v>
      </c>
      <c r="AS9" s="109">
        <v>152</v>
      </c>
      <c r="AT9" s="103"/>
      <c r="AU9" s="103"/>
    </row>
    <row r="10" spans="1:47" x14ac:dyDescent="0.2">
      <c r="A10" s="42" t="s">
        <v>7</v>
      </c>
      <c r="B10" s="108">
        <v>199</v>
      </c>
      <c r="C10" s="42">
        <v>55.2</v>
      </c>
      <c r="D10" s="42">
        <v>0.89</v>
      </c>
      <c r="E10" s="42">
        <v>6.89</v>
      </c>
      <c r="F10" s="42">
        <v>11.48</v>
      </c>
      <c r="G10" s="42">
        <v>11.48</v>
      </c>
      <c r="H10" s="100">
        <v>27.65</v>
      </c>
      <c r="I10" s="100">
        <v>50.1</v>
      </c>
      <c r="J10" s="100">
        <v>1.88</v>
      </c>
      <c r="K10" s="100">
        <v>4.34</v>
      </c>
      <c r="L10" s="100">
        <v>0</v>
      </c>
      <c r="M10" s="101">
        <v>0</v>
      </c>
      <c r="N10" s="102">
        <v>1</v>
      </c>
      <c r="O10" s="102"/>
      <c r="P10" s="103">
        <v>1</v>
      </c>
      <c r="Q10" s="109">
        <v>199</v>
      </c>
      <c r="R10" s="103"/>
      <c r="S10" s="105"/>
      <c r="T10" s="106">
        <v>0</v>
      </c>
      <c r="U10" s="100">
        <v>0</v>
      </c>
      <c r="V10" s="100">
        <v>0.37</v>
      </c>
      <c r="W10" s="100">
        <v>15.15</v>
      </c>
      <c r="X10" s="101">
        <v>0</v>
      </c>
      <c r="Y10" s="102"/>
      <c r="Z10" s="102">
        <v>1</v>
      </c>
      <c r="AA10" s="103"/>
      <c r="AB10" s="103"/>
      <c r="AC10" s="103">
        <v>1</v>
      </c>
      <c r="AD10" s="103">
        <v>199</v>
      </c>
      <c r="AE10" s="106">
        <v>11.21</v>
      </c>
      <c r="AF10" s="100">
        <v>20.309999999999999</v>
      </c>
      <c r="AG10" s="100">
        <v>0</v>
      </c>
      <c r="AH10" s="100">
        <v>0</v>
      </c>
      <c r="AI10" s="100">
        <v>0</v>
      </c>
      <c r="AJ10" s="100">
        <v>0.43</v>
      </c>
      <c r="AK10" s="100">
        <v>0.77</v>
      </c>
      <c r="AL10" s="100">
        <v>0</v>
      </c>
      <c r="AM10" s="100">
        <v>0</v>
      </c>
      <c r="AN10" s="100">
        <v>0</v>
      </c>
      <c r="AO10" s="101"/>
      <c r="AP10" s="102">
        <v>1</v>
      </c>
      <c r="AQ10" s="102"/>
      <c r="AR10" s="103">
        <v>1</v>
      </c>
      <c r="AS10" s="109">
        <v>199</v>
      </c>
      <c r="AT10" s="103"/>
      <c r="AU10" s="103"/>
    </row>
    <row r="11" spans="1:47" x14ac:dyDescent="0.2">
      <c r="A11" s="42" t="s">
        <v>8</v>
      </c>
      <c r="B11" s="108">
        <v>301</v>
      </c>
      <c r="C11" s="42">
        <v>50.6</v>
      </c>
      <c r="D11" s="42">
        <v>0</v>
      </c>
      <c r="E11" s="42">
        <v>0</v>
      </c>
      <c r="F11" s="42">
        <v>0</v>
      </c>
      <c r="G11" s="42">
        <v>0</v>
      </c>
      <c r="H11" s="100">
        <v>18.489999999999998</v>
      </c>
      <c r="I11" s="100">
        <v>36.549999999999997</v>
      </c>
      <c r="J11" s="100">
        <v>0</v>
      </c>
      <c r="K11" s="100">
        <v>0</v>
      </c>
      <c r="L11" s="100">
        <v>10.32</v>
      </c>
      <c r="M11" s="101">
        <v>0</v>
      </c>
      <c r="N11" s="102"/>
      <c r="O11" s="102">
        <v>1</v>
      </c>
      <c r="P11" s="103"/>
      <c r="Q11" s="109"/>
      <c r="R11" s="103">
        <v>1</v>
      </c>
      <c r="S11" s="105">
        <v>301</v>
      </c>
      <c r="T11" s="106">
        <v>3.56</v>
      </c>
      <c r="U11" s="100">
        <v>7.04</v>
      </c>
      <c r="V11" s="100">
        <v>0</v>
      </c>
      <c r="W11" s="100">
        <v>0</v>
      </c>
      <c r="X11" s="101">
        <v>0</v>
      </c>
      <c r="Y11" s="102"/>
      <c r="Z11" s="102">
        <v>1</v>
      </c>
      <c r="AA11" s="103"/>
      <c r="AB11" s="103"/>
      <c r="AC11" s="103">
        <v>1</v>
      </c>
      <c r="AD11" s="117">
        <v>301</v>
      </c>
      <c r="AE11" s="106">
        <v>5.37</v>
      </c>
      <c r="AF11" s="100">
        <v>10.6</v>
      </c>
      <c r="AG11" s="100">
        <v>0</v>
      </c>
      <c r="AH11" s="100">
        <v>0</v>
      </c>
      <c r="AI11" s="100">
        <v>6.67</v>
      </c>
      <c r="AJ11" s="100">
        <v>0.68</v>
      </c>
      <c r="AK11" s="100">
        <v>1.35</v>
      </c>
      <c r="AL11" s="100">
        <v>0</v>
      </c>
      <c r="AM11" s="100">
        <v>0</v>
      </c>
      <c r="AN11" s="100">
        <v>0.63</v>
      </c>
      <c r="AO11" s="101"/>
      <c r="AP11" s="102"/>
      <c r="AQ11" s="102">
        <v>1</v>
      </c>
      <c r="AR11" s="103"/>
      <c r="AS11" s="109"/>
      <c r="AT11" s="103">
        <v>1</v>
      </c>
      <c r="AU11" s="103">
        <v>301</v>
      </c>
    </row>
    <row r="12" spans="1:47" x14ac:dyDescent="0.2">
      <c r="A12" s="42" t="s">
        <v>9</v>
      </c>
      <c r="B12" s="108">
        <v>113</v>
      </c>
      <c r="C12" s="42">
        <v>32.450000000000003</v>
      </c>
      <c r="D12" s="42">
        <v>2.17</v>
      </c>
      <c r="E12" s="42">
        <v>10.199999999999999</v>
      </c>
      <c r="F12" s="42">
        <v>38.1</v>
      </c>
      <c r="G12" s="42">
        <v>17.53</v>
      </c>
      <c r="H12" s="100">
        <v>16.309999999999999</v>
      </c>
      <c r="I12" s="100">
        <v>50.25</v>
      </c>
      <c r="J12" s="100">
        <v>5.66</v>
      </c>
      <c r="K12" s="100">
        <v>0</v>
      </c>
      <c r="L12" s="100">
        <v>0</v>
      </c>
      <c r="M12" s="101">
        <v>0</v>
      </c>
      <c r="N12" s="102">
        <v>1</v>
      </c>
      <c r="O12" s="102"/>
      <c r="P12" s="103">
        <v>1</v>
      </c>
      <c r="Q12" s="109">
        <v>113</v>
      </c>
      <c r="R12" s="103"/>
      <c r="S12" s="105"/>
      <c r="T12" s="106">
        <v>0</v>
      </c>
      <c r="U12" s="100">
        <v>0</v>
      </c>
      <c r="V12" s="100">
        <v>1.27</v>
      </c>
      <c r="W12" s="100">
        <v>0</v>
      </c>
      <c r="X12" s="101">
        <v>0</v>
      </c>
      <c r="Y12" s="102">
        <v>1</v>
      </c>
      <c r="Z12" s="102"/>
      <c r="AA12" s="103">
        <v>1</v>
      </c>
      <c r="AB12" s="103">
        <v>113</v>
      </c>
      <c r="AC12" s="103"/>
      <c r="AD12" s="103"/>
      <c r="AE12" s="106">
        <v>3.67</v>
      </c>
      <c r="AF12" s="100">
        <v>11.3</v>
      </c>
      <c r="AG12" s="100">
        <v>0.39</v>
      </c>
      <c r="AH12" s="100">
        <v>0</v>
      </c>
      <c r="AI12" s="100">
        <v>0</v>
      </c>
      <c r="AJ12" s="100">
        <v>1.83</v>
      </c>
      <c r="AK12" s="100">
        <v>5.64</v>
      </c>
      <c r="AL12" s="100">
        <v>1.49</v>
      </c>
      <c r="AM12" s="100">
        <v>0</v>
      </c>
      <c r="AN12" s="100">
        <v>0</v>
      </c>
      <c r="AO12" s="101">
        <v>0</v>
      </c>
      <c r="AP12" s="102">
        <v>1</v>
      </c>
      <c r="AQ12" s="102"/>
      <c r="AR12" s="103">
        <v>1</v>
      </c>
      <c r="AS12" s="109">
        <v>113</v>
      </c>
      <c r="AT12" s="103"/>
      <c r="AU12" s="103"/>
    </row>
    <row r="13" spans="1:47" s="46" customFormat="1" x14ac:dyDescent="0.2">
      <c r="A13" s="42" t="s">
        <v>10</v>
      </c>
      <c r="B13" s="108">
        <v>575</v>
      </c>
      <c r="C13" s="42"/>
      <c r="D13" s="42"/>
      <c r="E13" s="42"/>
      <c r="F13" s="42"/>
      <c r="G13" s="42"/>
      <c r="H13" s="100"/>
      <c r="I13" s="100"/>
      <c r="J13" s="100">
        <v>14.88</v>
      </c>
      <c r="K13" s="100"/>
      <c r="L13" s="100"/>
      <c r="M13" s="101">
        <v>4.0999999999999996</v>
      </c>
      <c r="N13" s="102">
        <v>1</v>
      </c>
      <c r="O13" s="102"/>
      <c r="P13" s="103">
        <v>1</v>
      </c>
      <c r="Q13" s="109">
        <v>575</v>
      </c>
      <c r="R13" s="103"/>
      <c r="S13" s="105"/>
      <c r="T13" s="106">
        <v>14.97</v>
      </c>
      <c r="U13" s="100">
        <v>14.2</v>
      </c>
      <c r="V13" s="100">
        <v>4.0599999999999996</v>
      </c>
      <c r="W13" s="100">
        <v>27.1</v>
      </c>
      <c r="X13" s="101"/>
      <c r="Y13" s="102">
        <v>1</v>
      </c>
      <c r="Z13" s="102"/>
      <c r="AA13" s="103">
        <v>1</v>
      </c>
      <c r="AB13" s="103">
        <v>575</v>
      </c>
      <c r="AC13" s="103"/>
      <c r="AD13" s="103"/>
      <c r="AE13" s="106"/>
      <c r="AF13" s="100"/>
      <c r="AG13" s="100"/>
      <c r="AH13" s="100"/>
      <c r="AI13" s="100"/>
      <c r="AJ13" s="100">
        <v>4.5</v>
      </c>
      <c r="AK13" s="100">
        <v>4.3</v>
      </c>
      <c r="AL13" s="100">
        <v>1.08</v>
      </c>
      <c r="AM13" s="100"/>
      <c r="AN13" s="100"/>
      <c r="AO13" s="101"/>
      <c r="AP13" s="102">
        <v>1</v>
      </c>
      <c r="AQ13" s="102"/>
      <c r="AR13" s="103">
        <v>1</v>
      </c>
      <c r="AS13" s="103">
        <v>575</v>
      </c>
      <c r="AT13" s="103"/>
      <c r="AU13" s="103"/>
    </row>
    <row r="14" spans="1:47" s="107" customFormat="1" x14ac:dyDescent="0.2">
      <c r="A14" s="42" t="s">
        <v>11</v>
      </c>
      <c r="B14" s="108">
        <v>103</v>
      </c>
      <c r="C14" s="42"/>
      <c r="D14" s="42"/>
      <c r="E14" s="42"/>
      <c r="F14" s="42"/>
      <c r="G14" s="42"/>
      <c r="H14" s="100"/>
      <c r="I14" s="100"/>
      <c r="J14" s="100">
        <v>1.41</v>
      </c>
      <c r="K14" s="100"/>
      <c r="L14" s="100"/>
      <c r="M14" s="101">
        <v>1</v>
      </c>
      <c r="N14" s="102">
        <v>1</v>
      </c>
      <c r="O14" s="102"/>
      <c r="P14" s="103">
        <v>1</v>
      </c>
      <c r="Q14" s="109">
        <v>103</v>
      </c>
      <c r="R14" s="103"/>
      <c r="S14" s="105"/>
      <c r="T14" s="106">
        <v>8.4</v>
      </c>
      <c r="U14" s="100">
        <v>28.9</v>
      </c>
      <c r="V14" s="100">
        <v>0.48</v>
      </c>
      <c r="W14" s="100">
        <v>5.7</v>
      </c>
      <c r="X14" s="101"/>
      <c r="Y14" s="102">
        <v>1</v>
      </c>
      <c r="Z14" s="102"/>
      <c r="AA14" s="103">
        <v>1</v>
      </c>
      <c r="AB14" s="103">
        <v>103</v>
      </c>
      <c r="AC14" s="103"/>
      <c r="AD14" s="103"/>
      <c r="AE14" s="106"/>
      <c r="AF14" s="100"/>
      <c r="AG14" s="100"/>
      <c r="AH14" s="100"/>
      <c r="AI14" s="100"/>
      <c r="AJ14" s="100">
        <v>0.17</v>
      </c>
      <c r="AK14" s="100">
        <v>2</v>
      </c>
      <c r="AL14" s="100">
        <v>0</v>
      </c>
      <c r="AM14" s="100"/>
      <c r="AN14" s="100"/>
      <c r="AO14" s="101"/>
      <c r="AP14" s="102"/>
      <c r="AQ14" s="102">
        <v>1</v>
      </c>
      <c r="AR14" s="103"/>
      <c r="AS14" s="103"/>
      <c r="AT14" s="103">
        <v>1</v>
      </c>
      <c r="AU14" s="103">
        <v>103</v>
      </c>
    </row>
    <row r="15" spans="1:47" s="46" customFormat="1" x14ac:dyDescent="0.2">
      <c r="A15" s="42" t="s">
        <v>12</v>
      </c>
      <c r="B15" s="108">
        <v>1743</v>
      </c>
      <c r="C15" s="42"/>
      <c r="D15" s="42"/>
      <c r="E15" s="42"/>
      <c r="F15" s="42"/>
      <c r="G15" s="42"/>
      <c r="H15" s="100"/>
      <c r="I15" s="100"/>
      <c r="J15" s="100">
        <v>36.4</v>
      </c>
      <c r="K15" s="100"/>
      <c r="L15" s="100"/>
      <c r="M15" s="101">
        <v>12.1</v>
      </c>
      <c r="N15" s="102">
        <v>1</v>
      </c>
      <c r="O15" s="102"/>
      <c r="P15" s="103">
        <v>1</v>
      </c>
      <c r="Q15" s="109">
        <v>1743</v>
      </c>
      <c r="R15" s="103"/>
      <c r="S15" s="105"/>
      <c r="T15" s="106">
        <v>31.92</v>
      </c>
      <c r="U15" s="100">
        <v>13.4</v>
      </c>
      <c r="V15" s="100">
        <v>14.38</v>
      </c>
      <c r="W15" s="100">
        <v>45</v>
      </c>
      <c r="X15" s="101"/>
      <c r="Y15" s="102">
        <v>1</v>
      </c>
      <c r="Z15" s="102"/>
      <c r="AA15" s="103">
        <v>1</v>
      </c>
      <c r="AB15" s="103">
        <v>1743</v>
      </c>
      <c r="AC15" s="103"/>
      <c r="AD15" s="103"/>
      <c r="AE15" s="106"/>
      <c r="AF15" s="100"/>
      <c r="AG15" s="100"/>
      <c r="AH15" s="100"/>
      <c r="AI15" s="100"/>
      <c r="AJ15" s="100">
        <v>15.04</v>
      </c>
      <c r="AK15" s="100">
        <v>6.3</v>
      </c>
      <c r="AL15" s="100">
        <v>3</v>
      </c>
      <c r="AM15" s="100"/>
      <c r="AN15" s="100"/>
      <c r="AO15" s="101"/>
      <c r="AP15" s="102">
        <v>1</v>
      </c>
      <c r="AQ15" s="102"/>
      <c r="AR15" s="103">
        <v>1</v>
      </c>
      <c r="AS15" s="103">
        <v>1743</v>
      </c>
      <c r="AT15" s="103"/>
      <c r="AU15" s="103"/>
    </row>
    <row r="16" spans="1:47" x14ac:dyDescent="0.2">
      <c r="A16" s="42" t="s">
        <v>13</v>
      </c>
      <c r="B16" s="108">
        <v>93</v>
      </c>
      <c r="C16" s="42">
        <v>17.579999999999998</v>
      </c>
      <c r="D16" s="42">
        <v>0.26</v>
      </c>
      <c r="E16" s="42">
        <v>7.27</v>
      </c>
      <c r="F16" s="42">
        <v>42.83</v>
      </c>
      <c r="G16" s="42">
        <v>3.5</v>
      </c>
      <c r="H16" s="100">
        <v>9.65</v>
      </c>
      <c r="I16" s="100">
        <v>54.89</v>
      </c>
      <c r="J16" s="100">
        <v>4.5</v>
      </c>
      <c r="K16" s="100">
        <v>0</v>
      </c>
      <c r="L16" s="100">
        <v>0</v>
      </c>
      <c r="M16" s="101">
        <v>0</v>
      </c>
      <c r="N16" s="102">
        <v>1</v>
      </c>
      <c r="O16" s="102"/>
      <c r="P16" s="103">
        <v>1</v>
      </c>
      <c r="Q16" s="109">
        <v>93</v>
      </c>
      <c r="R16" s="103"/>
      <c r="S16" s="105"/>
      <c r="T16" s="106">
        <v>0</v>
      </c>
      <c r="U16" s="100">
        <v>0</v>
      </c>
      <c r="V16" s="100">
        <v>0</v>
      </c>
      <c r="W16" s="100">
        <v>0</v>
      </c>
      <c r="X16" s="101">
        <v>0</v>
      </c>
      <c r="Y16" s="102">
        <v>1</v>
      </c>
      <c r="Z16" s="102"/>
      <c r="AA16" s="103">
        <v>1</v>
      </c>
      <c r="AB16" s="103">
        <v>93</v>
      </c>
      <c r="AC16" s="103"/>
      <c r="AD16" s="103"/>
      <c r="AE16" s="106">
        <v>2.94</v>
      </c>
      <c r="AF16" s="100">
        <v>16.71</v>
      </c>
      <c r="AG16" s="100">
        <v>1.76</v>
      </c>
      <c r="AH16" s="100">
        <v>25</v>
      </c>
      <c r="AI16" s="100">
        <v>0</v>
      </c>
      <c r="AJ16" s="100">
        <v>0.13</v>
      </c>
      <c r="AK16" s="100">
        <v>0.75</v>
      </c>
      <c r="AL16" s="100">
        <v>0</v>
      </c>
      <c r="AM16" s="100">
        <v>0</v>
      </c>
      <c r="AN16" s="100">
        <v>0</v>
      </c>
      <c r="AO16" s="101">
        <v>0</v>
      </c>
      <c r="AP16" s="102"/>
      <c r="AQ16" s="102">
        <v>1</v>
      </c>
      <c r="AR16" s="103"/>
      <c r="AS16" s="109"/>
      <c r="AT16" s="103">
        <v>1</v>
      </c>
      <c r="AU16" s="103">
        <v>93</v>
      </c>
    </row>
    <row r="17" spans="1:47" x14ac:dyDescent="0.2">
      <c r="A17" s="42" t="s">
        <v>14</v>
      </c>
      <c r="B17" s="108">
        <v>59</v>
      </c>
      <c r="C17" s="42">
        <v>8.15</v>
      </c>
      <c r="D17" s="42">
        <v>0.43</v>
      </c>
      <c r="E17" s="42">
        <v>3.89</v>
      </c>
      <c r="F17" s="42">
        <v>53.03</v>
      </c>
      <c r="G17" s="42">
        <v>9.8699999999999992</v>
      </c>
      <c r="H17" s="100">
        <v>5.83</v>
      </c>
      <c r="I17" s="100">
        <v>71.63</v>
      </c>
      <c r="J17" s="100">
        <v>3.16</v>
      </c>
      <c r="K17" s="100">
        <v>0</v>
      </c>
      <c r="L17" s="100">
        <v>0</v>
      </c>
      <c r="M17" s="101">
        <v>0</v>
      </c>
      <c r="N17" s="102">
        <v>1</v>
      </c>
      <c r="O17" s="102"/>
      <c r="P17" s="103">
        <v>1</v>
      </c>
      <c r="Q17" s="109">
        <v>59</v>
      </c>
      <c r="R17" s="103"/>
      <c r="S17" s="105"/>
      <c r="T17" s="106">
        <v>0</v>
      </c>
      <c r="U17" s="100">
        <v>0</v>
      </c>
      <c r="V17" s="100">
        <v>0</v>
      </c>
      <c r="W17" s="100">
        <v>0</v>
      </c>
      <c r="X17" s="101">
        <v>0</v>
      </c>
      <c r="Y17" s="102"/>
      <c r="Z17" s="102">
        <v>1</v>
      </c>
      <c r="AA17" s="103"/>
      <c r="AB17" s="103"/>
      <c r="AC17" s="103">
        <v>1</v>
      </c>
      <c r="AD17" s="103">
        <v>59</v>
      </c>
      <c r="AE17" s="106">
        <v>0</v>
      </c>
      <c r="AF17" s="100">
        <v>0</v>
      </c>
      <c r="AG17" s="100">
        <v>0</v>
      </c>
      <c r="AH17" s="100">
        <v>0</v>
      </c>
      <c r="AI17" s="100">
        <v>0</v>
      </c>
      <c r="AJ17" s="100">
        <v>0.04</v>
      </c>
      <c r="AK17" s="100">
        <v>0.49</v>
      </c>
      <c r="AL17" s="100">
        <v>0.74</v>
      </c>
      <c r="AM17" s="100">
        <v>0</v>
      </c>
      <c r="AN17" s="100">
        <v>0</v>
      </c>
      <c r="AO17" s="101">
        <v>0</v>
      </c>
      <c r="AP17" s="102">
        <v>1</v>
      </c>
      <c r="AQ17" s="102"/>
      <c r="AR17" s="103">
        <v>1</v>
      </c>
      <c r="AS17" s="109">
        <v>59</v>
      </c>
      <c r="AT17" s="103"/>
      <c r="AU17" s="103"/>
    </row>
    <row r="18" spans="1:47" x14ac:dyDescent="0.2">
      <c r="A18" s="42" t="s">
        <v>15</v>
      </c>
      <c r="B18" s="108">
        <v>61</v>
      </c>
      <c r="C18" s="42">
        <v>17.37</v>
      </c>
      <c r="D18" s="42">
        <v>0.87</v>
      </c>
      <c r="E18" s="42">
        <v>4.4800000000000004</v>
      </c>
      <c r="F18" s="42">
        <v>30.77</v>
      </c>
      <c r="G18" s="42">
        <v>16.260000000000002</v>
      </c>
      <c r="H18" s="100">
        <v>6.14</v>
      </c>
      <c r="I18" s="100">
        <v>35.36</v>
      </c>
      <c r="J18" s="100">
        <v>2.33</v>
      </c>
      <c r="K18" s="100">
        <v>0</v>
      </c>
      <c r="L18" s="100">
        <v>0</v>
      </c>
      <c r="M18" s="101">
        <v>0</v>
      </c>
      <c r="N18" s="102">
        <v>1</v>
      </c>
      <c r="O18" s="102"/>
      <c r="P18" s="103">
        <v>1</v>
      </c>
      <c r="Q18" s="109">
        <v>61</v>
      </c>
      <c r="R18" s="103"/>
      <c r="S18" s="105"/>
      <c r="T18" s="106">
        <v>0</v>
      </c>
      <c r="U18" s="100">
        <v>0</v>
      </c>
      <c r="V18" s="100">
        <v>0.48</v>
      </c>
      <c r="W18" s="100">
        <v>0</v>
      </c>
      <c r="X18" s="101">
        <v>0.32</v>
      </c>
      <c r="Y18" s="102">
        <v>1</v>
      </c>
      <c r="Z18" s="102"/>
      <c r="AA18" s="103">
        <v>1</v>
      </c>
      <c r="AB18" s="103">
        <v>61</v>
      </c>
      <c r="AC18" s="103"/>
      <c r="AD18" s="103"/>
      <c r="AE18" s="106">
        <v>1.68</v>
      </c>
      <c r="AF18" s="100">
        <v>9.68</v>
      </c>
      <c r="AG18" s="100">
        <v>0.84</v>
      </c>
      <c r="AH18" s="100">
        <v>0</v>
      </c>
      <c r="AI18" s="100">
        <v>0</v>
      </c>
      <c r="AJ18" s="100">
        <v>0.1</v>
      </c>
      <c r="AK18" s="100">
        <v>0.57999999999999996</v>
      </c>
      <c r="AL18" s="100">
        <v>0.19</v>
      </c>
      <c r="AM18" s="100">
        <v>0</v>
      </c>
      <c r="AN18" s="100">
        <v>0</v>
      </c>
      <c r="AO18" s="101">
        <v>0</v>
      </c>
      <c r="AP18" s="102">
        <v>1</v>
      </c>
      <c r="AQ18" s="102"/>
      <c r="AR18" s="103">
        <v>1</v>
      </c>
      <c r="AS18" s="109">
        <v>61</v>
      </c>
      <c r="AT18" s="103"/>
      <c r="AU18" s="103"/>
    </row>
    <row r="19" spans="1:47" s="46" customFormat="1" x14ac:dyDescent="0.2">
      <c r="A19" s="42" t="s">
        <v>16</v>
      </c>
      <c r="B19" s="108">
        <v>76</v>
      </c>
      <c r="C19" s="42"/>
      <c r="D19" s="42"/>
      <c r="E19" s="42"/>
      <c r="F19" s="42"/>
      <c r="G19" s="42"/>
      <c r="H19" s="100"/>
      <c r="I19" s="100"/>
      <c r="J19" s="100">
        <v>1.06</v>
      </c>
      <c r="K19" s="100"/>
      <c r="L19" s="100"/>
      <c r="M19" s="101">
        <v>0.6</v>
      </c>
      <c r="N19" s="102">
        <v>1</v>
      </c>
      <c r="O19" s="102"/>
      <c r="P19" s="103">
        <v>1</v>
      </c>
      <c r="Q19" s="109">
        <v>76</v>
      </c>
      <c r="R19" s="103"/>
      <c r="S19" s="105"/>
      <c r="T19" s="106">
        <v>2.37</v>
      </c>
      <c r="U19" s="100">
        <v>28.1</v>
      </c>
      <c r="V19" s="100">
        <v>0</v>
      </c>
      <c r="W19" s="100">
        <v>0</v>
      </c>
      <c r="X19" s="101"/>
      <c r="Y19" s="102"/>
      <c r="Z19" s="102">
        <v>1</v>
      </c>
      <c r="AA19" s="103"/>
      <c r="AB19" s="103"/>
      <c r="AC19" s="103">
        <v>1</v>
      </c>
      <c r="AD19" s="103">
        <v>76</v>
      </c>
      <c r="AE19" s="106"/>
      <c r="AF19" s="100"/>
      <c r="AG19" s="100"/>
      <c r="AH19" s="100"/>
      <c r="AI19" s="100"/>
      <c r="AJ19" s="100">
        <v>0.3</v>
      </c>
      <c r="AK19" s="100">
        <v>1.3</v>
      </c>
      <c r="AL19" s="100">
        <v>0.66</v>
      </c>
      <c r="AM19" s="100"/>
      <c r="AN19" s="100"/>
      <c r="AO19" s="101"/>
      <c r="AP19" s="102">
        <v>1</v>
      </c>
      <c r="AQ19" s="102"/>
      <c r="AR19" s="103">
        <v>1</v>
      </c>
      <c r="AS19" s="103">
        <v>76</v>
      </c>
      <c r="AT19" s="103"/>
      <c r="AU19" s="103"/>
    </row>
    <row r="20" spans="1:47" s="107" customFormat="1" x14ac:dyDescent="0.2">
      <c r="A20" s="42" t="s">
        <v>17</v>
      </c>
      <c r="B20" s="108">
        <v>1811</v>
      </c>
      <c r="C20" s="42"/>
      <c r="D20" s="42"/>
      <c r="E20" s="42"/>
      <c r="F20" s="42"/>
      <c r="G20" s="42"/>
      <c r="H20" s="100"/>
      <c r="I20" s="100"/>
      <c r="J20" s="100">
        <v>32.128999999999998</v>
      </c>
      <c r="K20" s="100"/>
      <c r="L20" s="100"/>
      <c r="M20" s="101">
        <v>10.1</v>
      </c>
      <c r="N20" s="102">
        <v>1</v>
      </c>
      <c r="O20" s="102"/>
      <c r="P20" s="103">
        <v>1</v>
      </c>
      <c r="Q20" s="109">
        <v>1811</v>
      </c>
      <c r="R20" s="103"/>
      <c r="S20" s="105"/>
      <c r="T20" s="106">
        <v>26.59</v>
      </c>
      <c r="U20" s="100">
        <v>11.5</v>
      </c>
      <c r="V20" s="100">
        <v>21.15</v>
      </c>
      <c r="W20" s="100">
        <v>79.7</v>
      </c>
      <c r="X20" s="101"/>
      <c r="Y20" s="102">
        <v>1</v>
      </c>
      <c r="Z20" s="102"/>
      <c r="AA20" s="103">
        <v>1</v>
      </c>
      <c r="AB20" s="103">
        <v>1811</v>
      </c>
      <c r="AC20" s="103"/>
      <c r="AD20" s="103"/>
      <c r="AE20" s="106"/>
      <c r="AF20" s="100"/>
      <c r="AG20" s="100"/>
      <c r="AH20" s="100"/>
      <c r="AI20" s="100"/>
      <c r="AJ20" s="100">
        <v>9.56</v>
      </c>
      <c r="AK20" s="100">
        <v>4.0999999999999996</v>
      </c>
      <c r="AL20" s="100">
        <v>2.36</v>
      </c>
      <c r="AM20" s="100"/>
      <c r="AN20" s="100"/>
      <c r="AO20" s="101"/>
      <c r="AP20" s="102">
        <v>1</v>
      </c>
      <c r="AQ20" s="102"/>
      <c r="AR20" s="103">
        <v>1</v>
      </c>
      <c r="AS20" s="103">
        <v>1811</v>
      </c>
      <c r="AT20" s="103"/>
      <c r="AU20" s="103"/>
    </row>
    <row r="21" spans="1:47" s="125" customFormat="1" x14ac:dyDescent="0.2">
      <c r="A21" s="118" t="s">
        <v>18</v>
      </c>
      <c r="B21" s="119">
        <v>633</v>
      </c>
      <c r="C21" s="118"/>
      <c r="D21" s="118"/>
      <c r="E21" s="118"/>
      <c r="F21" s="118"/>
      <c r="G21" s="118"/>
      <c r="H21" s="120"/>
      <c r="I21" s="120"/>
      <c r="J21" s="120"/>
      <c r="K21" s="120"/>
      <c r="L21" s="120"/>
      <c r="M21" s="121"/>
      <c r="N21" s="122"/>
      <c r="O21" s="122"/>
      <c r="P21" s="122"/>
      <c r="Q21" s="119"/>
      <c r="R21" s="122"/>
      <c r="S21" s="123"/>
      <c r="T21" s="124"/>
      <c r="U21" s="120"/>
      <c r="V21" s="120"/>
      <c r="W21" s="120"/>
      <c r="X21" s="121"/>
      <c r="Y21" s="122"/>
      <c r="Z21" s="122"/>
      <c r="AA21" s="122"/>
      <c r="AB21" s="122"/>
      <c r="AC21" s="122"/>
      <c r="AD21" s="122"/>
      <c r="AE21" s="124"/>
      <c r="AF21" s="120"/>
      <c r="AG21" s="120"/>
      <c r="AH21" s="120"/>
      <c r="AI21" s="120"/>
      <c r="AJ21" s="120"/>
      <c r="AK21" s="120"/>
      <c r="AL21" s="120"/>
      <c r="AM21" s="120"/>
      <c r="AN21" s="120"/>
      <c r="AO21" s="121"/>
      <c r="AP21" s="122"/>
      <c r="AQ21" s="122"/>
      <c r="AR21" s="122"/>
      <c r="AS21" s="122"/>
      <c r="AT21" s="122"/>
      <c r="AU21" s="122"/>
    </row>
    <row r="22" spans="1:47" s="107" customFormat="1" x14ac:dyDescent="0.2">
      <c r="A22" s="42" t="s">
        <v>19</v>
      </c>
      <c r="B22" s="108">
        <v>300</v>
      </c>
      <c r="C22" s="42"/>
      <c r="D22" s="42"/>
      <c r="E22" s="42"/>
      <c r="F22" s="42"/>
      <c r="G22" s="42"/>
      <c r="H22" s="100"/>
      <c r="I22" s="100"/>
      <c r="J22" s="100">
        <v>3.8820000000000001</v>
      </c>
      <c r="K22" s="100"/>
      <c r="L22" s="100"/>
      <c r="M22" s="101">
        <v>1.8</v>
      </c>
      <c r="N22" s="102">
        <v>1</v>
      </c>
      <c r="O22" s="102"/>
      <c r="P22" s="103">
        <v>1</v>
      </c>
      <c r="Q22" s="109">
        <v>300</v>
      </c>
      <c r="R22" s="103"/>
      <c r="S22" s="105"/>
      <c r="T22" s="106">
        <v>3.95</v>
      </c>
      <c r="U22" s="100">
        <v>6.5</v>
      </c>
      <c r="V22" s="100">
        <v>1.0860000000000001</v>
      </c>
      <c r="W22" s="100">
        <v>27.5</v>
      </c>
      <c r="X22" s="101"/>
      <c r="Y22" s="102">
        <v>1</v>
      </c>
      <c r="Z22" s="102"/>
      <c r="AA22" s="103">
        <v>1</v>
      </c>
      <c r="AB22" s="103">
        <v>300</v>
      </c>
      <c r="AC22" s="103"/>
      <c r="AD22" s="103"/>
      <c r="AE22" s="106"/>
      <c r="AF22" s="100"/>
      <c r="AG22" s="100"/>
      <c r="AH22" s="100"/>
      <c r="AI22" s="100"/>
      <c r="AJ22" s="100">
        <v>1.1499999999999999</v>
      </c>
      <c r="AK22" s="100">
        <v>1.9</v>
      </c>
      <c r="AL22" s="100">
        <v>0.307</v>
      </c>
      <c r="AM22" s="100"/>
      <c r="AN22" s="100"/>
      <c r="AO22" s="101"/>
      <c r="AP22" s="102">
        <v>1</v>
      </c>
      <c r="AQ22" s="102"/>
      <c r="AR22" s="103">
        <v>1</v>
      </c>
      <c r="AS22" s="103">
        <v>300</v>
      </c>
      <c r="AT22" s="103"/>
      <c r="AU22" s="103"/>
    </row>
    <row r="23" spans="1:47" s="107" customFormat="1" x14ac:dyDescent="0.2">
      <c r="A23" s="42" t="s">
        <v>20</v>
      </c>
      <c r="B23" s="108">
        <v>636</v>
      </c>
      <c r="C23" s="42"/>
      <c r="D23" s="42"/>
      <c r="E23" s="42"/>
      <c r="F23" s="42"/>
      <c r="G23" s="42"/>
      <c r="H23" s="100"/>
      <c r="I23" s="100"/>
      <c r="J23" s="100">
        <v>10.83</v>
      </c>
      <c r="K23" s="100"/>
      <c r="L23" s="100"/>
      <c r="M23" s="101">
        <v>4.0999999999999996</v>
      </c>
      <c r="N23" s="102">
        <v>1</v>
      </c>
      <c r="O23" s="102"/>
      <c r="P23" s="103">
        <v>1</v>
      </c>
      <c r="Q23" s="109">
        <v>636</v>
      </c>
      <c r="R23" s="103"/>
      <c r="S23" s="105"/>
      <c r="T23" s="106">
        <v>15.62</v>
      </c>
      <c r="U23" s="100">
        <v>13.8</v>
      </c>
      <c r="V23" s="100">
        <v>3.69</v>
      </c>
      <c r="W23" s="100">
        <v>23.6</v>
      </c>
      <c r="X23" s="101"/>
      <c r="Y23" s="102">
        <v>1</v>
      </c>
      <c r="Z23" s="102"/>
      <c r="AA23" s="103">
        <v>1</v>
      </c>
      <c r="AB23" s="103">
        <v>363</v>
      </c>
      <c r="AC23" s="103"/>
      <c r="AD23" s="103"/>
      <c r="AE23" s="106"/>
      <c r="AF23" s="100"/>
      <c r="AG23" s="100"/>
      <c r="AH23" s="100"/>
      <c r="AI23" s="100"/>
      <c r="AJ23" s="100">
        <v>3.83</v>
      </c>
      <c r="AK23" s="100">
        <v>5.8</v>
      </c>
      <c r="AL23" s="100">
        <v>2.09</v>
      </c>
      <c r="AM23" s="100"/>
      <c r="AN23" s="100"/>
      <c r="AO23" s="101"/>
      <c r="AP23" s="102">
        <v>1</v>
      </c>
      <c r="AQ23" s="102"/>
      <c r="AR23" s="103">
        <v>1</v>
      </c>
      <c r="AS23" s="103">
        <v>636</v>
      </c>
      <c r="AT23" s="103"/>
      <c r="AU23" s="103"/>
    </row>
    <row r="24" spans="1:47" s="107" customFormat="1" x14ac:dyDescent="0.2">
      <c r="A24" s="42" t="s">
        <v>21</v>
      </c>
      <c r="B24" s="108">
        <v>29</v>
      </c>
      <c r="C24" s="42"/>
      <c r="D24" s="42"/>
      <c r="E24" s="42"/>
      <c r="F24" s="42"/>
      <c r="G24" s="42"/>
      <c r="H24" s="100"/>
      <c r="I24" s="100"/>
      <c r="J24" s="100">
        <v>0</v>
      </c>
      <c r="K24" s="100"/>
      <c r="L24" s="100"/>
      <c r="M24" s="101">
        <v>0.3</v>
      </c>
      <c r="N24" s="102"/>
      <c r="O24" s="102">
        <v>1</v>
      </c>
      <c r="P24" s="103"/>
      <c r="Q24" s="109"/>
      <c r="R24" s="103">
        <v>1</v>
      </c>
      <c r="S24" s="105">
        <v>29</v>
      </c>
      <c r="T24" s="106">
        <v>0.12</v>
      </c>
      <c r="U24" s="100">
        <v>0.4</v>
      </c>
      <c r="V24" s="100">
        <v>0</v>
      </c>
      <c r="W24" s="100">
        <v>0</v>
      </c>
      <c r="X24" s="101"/>
      <c r="Y24" s="102"/>
      <c r="Z24" s="102">
        <v>1</v>
      </c>
      <c r="AA24" s="103"/>
      <c r="AB24" s="103"/>
      <c r="AC24" s="103">
        <v>1</v>
      </c>
      <c r="AD24" s="103">
        <v>29</v>
      </c>
      <c r="AE24" s="106"/>
      <c r="AF24" s="100"/>
      <c r="AG24" s="100"/>
      <c r="AH24" s="100"/>
      <c r="AI24" s="100"/>
      <c r="AJ24" s="100">
        <v>0.09</v>
      </c>
      <c r="AK24" s="100">
        <v>0.3</v>
      </c>
      <c r="AL24" s="100">
        <v>0</v>
      </c>
      <c r="AM24" s="100"/>
      <c r="AN24" s="100"/>
      <c r="AO24" s="101"/>
      <c r="AP24" s="102"/>
      <c r="AQ24" s="102">
        <v>1</v>
      </c>
      <c r="AR24" s="103"/>
      <c r="AS24" s="103"/>
      <c r="AT24" s="103">
        <v>1</v>
      </c>
      <c r="AU24" s="103">
        <v>29</v>
      </c>
    </row>
    <row r="25" spans="1:47" s="107" customFormat="1" x14ac:dyDescent="0.2">
      <c r="A25" s="42" t="s">
        <v>22</v>
      </c>
      <c r="B25" s="108">
        <v>110</v>
      </c>
      <c r="C25" s="42"/>
      <c r="D25" s="42"/>
      <c r="E25" s="42"/>
      <c r="F25" s="42"/>
      <c r="G25" s="42"/>
      <c r="H25" s="100"/>
      <c r="I25" s="100"/>
      <c r="J25" s="100">
        <v>0</v>
      </c>
      <c r="K25" s="100"/>
      <c r="L25" s="100"/>
      <c r="M25" s="101">
        <v>0.5</v>
      </c>
      <c r="N25" s="102"/>
      <c r="O25" s="102">
        <v>1</v>
      </c>
      <c r="P25" s="103"/>
      <c r="Q25" s="109"/>
      <c r="R25" s="103">
        <v>1</v>
      </c>
      <c r="S25" s="105">
        <v>110</v>
      </c>
      <c r="T25" s="106">
        <v>6.04</v>
      </c>
      <c r="U25" s="100">
        <v>31.8</v>
      </c>
      <c r="V25" s="100">
        <v>0</v>
      </c>
      <c r="W25" s="100">
        <v>0</v>
      </c>
      <c r="X25" s="101"/>
      <c r="Y25" s="102"/>
      <c r="Z25" s="102">
        <v>1</v>
      </c>
      <c r="AA25" s="103"/>
      <c r="AB25" s="103"/>
      <c r="AC25" s="103">
        <v>1</v>
      </c>
      <c r="AD25" s="103">
        <v>110</v>
      </c>
      <c r="AE25" s="106"/>
      <c r="AF25" s="100"/>
      <c r="AG25" s="100"/>
      <c r="AH25" s="100"/>
      <c r="AI25" s="100"/>
      <c r="AJ25" s="100">
        <v>0.49</v>
      </c>
      <c r="AK25" s="100">
        <v>2.5</v>
      </c>
      <c r="AL25" s="100">
        <v>0</v>
      </c>
      <c r="AM25" s="100"/>
      <c r="AN25" s="100"/>
      <c r="AO25" s="101"/>
      <c r="AP25" s="102"/>
      <c r="AQ25" s="102">
        <v>1</v>
      </c>
      <c r="AR25" s="103"/>
      <c r="AS25" s="103"/>
      <c r="AT25" s="103">
        <v>1</v>
      </c>
      <c r="AU25" s="103">
        <v>110</v>
      </c>
    </row>
    <row r="26" spans="1:47" x14ac:dyDescent="0.2">
      <c r="A26" s="42" t="s">
        <v>23</v>
      </c>
      <c r="B26" s="108">
        <v>256</v>
      </c>
      <c r="C26" s="42">
        <v>29.94</v>
      </c>
      <c r="D26" s="42">
        <v>0.67</v>
      </c>
      <c r="E26" s="42">
        <v>52.78</v>
      </c>
      <c r="F26" s="42">
        <v>178.55</v>
      </c>
      <c r="G26" s="42">
        <v>1.26</v>
      </c>
      <c r="H26" s="100">
        <v>11.37</v>
      </c>
      <c r="I26" s="100">
        <v>37.99</v>
      </c>
      <c r="J26" s="100">
        <v>5.49</v>
      </c>
      <c r="K26" s="100">
        <v>6.22</v>
      </c>
      <c r="L26" s="100">
        <v>1.43</v>
      </c>
      <c r="M26" s="101">
        <v>0</v>
      </c>
      <c r="N26" s="102">
        <v>1</v>
      </c>
      <c r="O26" s="102"/>
      <c r="P26" s="103">
        <v>1</v>
      </c>
      <c r="Q26" s="109">
        <v>256</v>
      </c>
      <c r="R26" s="103"/>
      <c r="S26" s="105"/>
      <c r="T26" s="106">
        <v>2.02</v>
      </c>
      <c r="U26" s="100">
        <v>6.76</v>
      </c>
      <c r="V26" s="100">
        <v>0.6</v>
      </c>
      <c r="W26" s="100">
        <v>0</v>
      </c>
      <c r="X26" s="101">
        <v>0</v>
      </c>
      <c r="Y26" s="102">
        <v>1</v>
      </c>
      <c r="Z26" s="102"/>
      <c r="AA26" s="103">
        <v>1</v>
      </c>
      <c r="AB26" s="103">
        <v>256</v>
      </c>
      <c r="AC26" s="103"/>
      <c r="AD26" s="103"/>
      <c r="AE26" s="106">
        <v>4.71</v>
      </c>
      <c r="AF26" s="100">
        <v>15.72</v>
      </c>
      <c r="AG26" s="100">
        <v>1.78</v>
      </c>
      <c r="AH26" s="100">
        <v>0</v>
      </c>
      <c r="AI26" s="100">
        <v>0</v>
      </c>
      <c r="AJ26" s="100">
        <v>0.81</v>
      </c>
      <c r="AK26" s="100">
        <v>2.69</v>
      </c>
      <c r="AL26" s="100">
        <v>0.34</v>
      </c>
      <c r="AM26" s="100">
        <v>0</v>
      </c>
      <c r="AN26" s="100">
        <v>0</v>
      </c>
      <c r="AO26" s="101">
        <v>0</v>
      </c>
      <c r="AP26" s="102">
        <v>1</v>
      </c>
      <c r="AQ26" s="102"/>
      <c r="AR26" s="103">
        <v>1</v>
      </c>
      <c r="AS26" s="103">
        <v>256</v>
      </c>
      <c r="AT26" s="103"/>
      <c r="AU26" s="103"/>
    </row>
    <row r="27" spans="1:47" s="46" customFormat="1" x14ac:dyDescent="0.2">
      <c r="A27" s="42" t="s">
        <v>24</v>
      </c>
      <c r="B27" s="108">
        <v>3835</v>
      </c>
      <c r="C27" s="42"/>
      <c r="D27" s="42"/>
      <c r="E27" s="42"/>
      <c r="F27" s="42"/>
      <c r="G27" s="42"/>
      <c r="H27" s="100"/>
      <c r="I27" s="100"/>
      <c r="J27" s="100">
        <v>24.17</v>
      </c>
      <c r="K27" s="100"/>
      <c r="L27" s="100"/>
      <c r="M27" s="101">
        <v>26.1</v>
      </c>
      <c r="N27" s="102">
        <v>1</v>
      </c>
      <c r="O27" s="102"/>
      <c r="P27" s="103">
        <v>1</v>
      </c>
      <c r="Q27" s="109">
        <v>3835</v>
      </c>
      <c r="R27" s="103"/>
      <c r="S27" s="105"/>
      <c r="T27" s="106">
        <v>43.9</v>
      </c>
      <c r="U27" s="100">
        <v>22.6</v>
      </c>
      <c r="V27" s="100">
        <v>10.07</v>
      </c>
      <c r="W27" s="100">
        <v>22.9</v>
      </c>
      <c r="X27" s="101"/>
      <c r="Y27" s="102">
        <v>1</v>
      </c>
      <c r="Z27" s="102"/>
      <c r="AA27" s="103">
        <v>1</v>
      </c>
      <c r="AB27" s="103">
        <v>3835</v>
      </c>
      <c r="AC27" s="103"/>
      <c r="AD27" s="103"/>
      <c r="AE27" s="106"/>
      <c r="AF27" s="100"/>
      <c r="AG27" s="100"/>
      <c r="AH27" s="100"/>
      <c r="AI27" s="100"/>
      <c r="AJ27" s="100">
        <v>24.4</v>
      </c>
      <c r="AK27" s="100">
        <v>11.8</v>
      </c>
      <c r="AL27" s="100">
        <v>4.71</v>
      </c>
      <c r="AM27" s="100"/>
      <c r="AN27" s="100"/>
      <c r="AO27" s="101"/>
      <c r="AP27" s="102">
        <v>1</v>
      </c>
      <c r="AQ27" s="102"/>
      <c r="AR27" s="103">
        <v>1</v>
      </c>
      <c r="AS27" s="103">
        <v>3835</v>
      </c>
      <c r="AT27" s="103"/>
      <c r="AU27" s="103"/>
    </row>
    <row r="28" spans="1:47" s="107" customFormat="1" x14ac:dyDescent="0.2">
      <c r="A28" s="42" t="s">
        <v>25</v>
      </c>
      <c r="B28" s="108">
        <v>696</v>
      </c>
      <c r="C28" s="42"/>
      <c r="D28" s="42"/>
      <c r="E28" s="42"/>
      <c r="F28" s="42"/>
      <c r="G28" s="42"/>
      <c r="H28" s="100"/>
      <c r="I28" s="100"/>
      <c r="J28" s="100">
        <v>15.2</v>
      </c>
      <c r="K28" s="100"/>
      <c r="L28" s="100"/>
      <c r="M28" s="101">
        <v>3.1</v>
      </c>
      <c r="N28" s="102">
        <v>1</v>
      </c>
      <c r="O28" s="102"/>
      <c r="P28" s="103">
        <v>1</v>
      </c>
      <c r="Q28" s="109">
        <v>696</v>
      </c>
      <c r="R28" s="103"/>
      <c r="S28" s="105"/>
      <c r="T28" s="106">
        <v>12.65</v>
      </c>
      <c r="U28" s="100">
        <v>25.7</v>
      </c>
      <c r="V28" s="100">
        <v>1.46</v>
      </c>
      <c r="W28" s="100">
        <v>11.4</v>
      </c>
      <c r="X28" s="101"/>
      <c r="Y28" s="102">
        <v>1</v>
      </c>
      <c r="Z28" s="102"/>
      <c r="AA28" s="103">
        <v>1</v>
      </c>
      <c r="AB28" s="103">
        <v>696</v>
      </c>
      <c r="AC28" s="103"/>
      <c r="AD28" s="103"/>
      <c r="AE28" s="106"/>
      <c r="AF28" s="100"/>
      <c r="AG28" s="100"/>
      <c r="AH28" s="100"/>
      <c r="AI28" s="100"/>
      <c r="AJ28" s="100">
        <v>5.87</v>
      </c>
      <c r="AK28" s="100">
        <v>11.5</v>
      </c>
      <c r="AL28" s="100">
        <v>4.22</v>
      </c>
      <c r="AM28" s="100"/>
      <c r="AN28" s="100"/>
      <c r="AO28" s="101"/>
      <c r="AP28" s="102">
        <v>1</v>
      </c>
      <c r="AQ28" s="102"/>
      <c r="AR28" s="103">
        <v>1</v>
      </c>
      <c r="AS28" s="103">
        <v>696</v>
      </c>
      <c r="AT28" s="103"/>
      <c r="AU28" s="103"/>
    </row>
    <row r="29" spans="1:47" s="46" customFormat="1" x14ac:dyDescent="0.2">
      <c r="A29" s="42" t="s">
        <v>26</v>
      </c>
      <c r="B29" s="108">
        <v>220</v>
      </c>
      <c r="C29" s="42"/>
      <c r="D29" s="42"/>
      <c r="E29" s="42"/>
      <c r="F29" s="42"/>
      <c r="G29" s="42"/>
      <c r="H29" s="100"/>
      <c r="I29" s="100"/>
      <c r="J29" s="100">
        <v>6.34</v>
      </c>
      <c r="K29" s="100"/>
      <c r="L29" s="100"/>
      <c r="M29" s="101">
        <v>1.1000000000000001</v>
      </c>
      <c r="N29" s="102">
        <v>1</v>
      </c>
      <c r="O29" s="102"/>
      <c r="P29" s="103">
        <v>1</v>
      </c>
      <c r="Q29" s="109">
        <v>220</v>
      </c>
      <c r="R29" s="103"/>
      <c r="S29" s="105"/>
      <c r="T29" s="106">
        <v>5.53</v>
      </c>
      <c r="U29" s="100">
        <v>23.1</v>
      </c>
      <c r="V29" s="100">
        <v>6.48</v>
      </c>
      <c r="W29" s="100">
        <v>117.2</v>
      </c>
      <c r="X29" s="101"/>
      <c r="Y29" s="102">
        <v>1</v>
      </c>
      <c r="Z29" s="102"/>
      <c r="AA29" s="103">
        <v>1</v>
      </c>
      <c r="AB29" s="103">
        <v>220</v>
      </c>
      <c r="AC29" s="103"/>
      <c r="AD29" s="103"/>
      <c r="AE29" s="106"/>
      <c r="AF29" s="100"/>
      <c r="AG29" s="100"/>
      <c r="AH29" s="100"/>
      <c r="AI29" s="100"/>
      <c r="AJ29" s="100">
        <v>0.74</v>
      </c>
      <c r="AK29" s="100">
        <v>3.2</v>
      </c>
      <c r="AL29" s="100">
        <v>0</v>
      </c>
      <c r="AM29" s="100"/>
      <c r="AN29" s="100"/>
      <c r="AO29" s="101"/>
      <c r="AP29" s="102"/>
      <c r="AQ29" s="102">
        <v>1</v>
      </c>
      <c r="AR29" s="103"/>
      <c r="AS29" s="103"/>
      <c r="AT29" s="103">
        <v>1</v>
      </c>
      <c r="AU29" s="103">
        <v>220</v>
      </c>
    </row>
    <row r="30" spans="1:47" s="107" customFormat="1" x14ac:dyDescent="0.2">
      <c r="A30" s="42" t="s">
        <v>27</v>
      </c>
      <c r="B30" s="108">
        <v>153</v>
      </c>
      <c r="C30" s="42"/>
      <c r="D30" s="42"/>
      <c r="E30" s="42"/>
      <c r="F30" s="42"/>
      <c r="G30" s="42"/>
      <c r="H30" s="100"/>
      <c r="I30" s="100"/>
      <c r="J30" s="100">
        <v>0</v>
      </c>
      <c r="K30" s="100"/>
      <c r="L30" s="100"/>
      <c r="M30" s="101">
        <v>1.6</v>
      </c>
      <c r="N30" s="102"/>
      <c r="O30" s="102">
        <v>1</v>
      </c>
      <c r="P30" s="103"/>
      <c r="Q30" s="109"/>
      <c r="R30" s="103">
        <v>1</v>
      </c>
      <c r="S30" s="105">
        <v>153</v>
      </c>
      <c r="T30" s="106">
        <v>6.98</v>
      </c>
      <c r="U30" s="100">
        <v>24</v>
      </c>
      <c r="V30" s="100">
        <v>0</v>
      </c>
      <c r="W30" s="100">
        <v>0</v>
      </c>
      <c r="X30" s="101"/>
      <c r="Y30" s="102"/>
      <c r="Z30" s="102">
        <v>1</v>
      </c>
      <c r="AA30" s="103"/>
      <c r="AB30" s="103"/>
      <c r="AC30" s="103">
        <v>1</v>
      </c>
      <c r="AD30" s="103">
        <v>153</v>
      </c>
      <c r="AE30" s="106"/>
      <c r="AF30" s="100"/>
      <c r="AG30" s="100"/>
      <c r="AH30" s="100"/>
      <c r="AI30" s="100"/>
      <c r="AJ30" s="100">
        <v>1.72</v>
      </c>
      <c r="AK30" s="100">
        <v>5.9</v>
      </c>
      <c r="AL30" s="100">
        <v>0</v>
      </c>
      <c r="AM30" s="100"/>
      <c r="AN30" s="100"/>
      <c r="AO30" s="101"/>
      <c r="AP30" s="102"/>
      <c r="AQ30" s="102">
        <v>1</v>
      </c>
      <c r="AR30" s="103"/>
      <c r="AS30" s="103"/>
      <c r="AT30" s="103">
        <v>1</v>
      </c>
      <c r="AU30" s="103">
        <v>153</v>
      </c>
    </row>
    <row r="31" spans="1:47" s="107" customFormat="1" x14ac:dyDescent="0.2">
      <c r="A31" s="42" t="s">
        <v>28</v>
      </c>
      <c r="B31" s="108">
        <v>96</v>
      </c>
      <c r="C31" s="42"/>
      <c r="D31" s="42"/>
      <c r="E31" s="42"/>
      <c r="F31" s="42"/>
      <c r="G31" s="42"/>
      <c r="H31" s="100"/>
      <c r="I31" s="100"/>
      <c r="J31" s="100">
        <v>5.35</v>
      </c>
      <c r="K31" s="100"/>
      <c r="L31" s="100"/>
      <c r="M31" s="101">
        <v>0.95</v>
      </c>
      <c r="N31" s="102">
        <v>1</v>
      </c>
      <c r="O31" s="102"/>
      <c r="P31" s="103">
        <v>1</v>
      </c>
      <c r="Q31" s="109">
        <v>96</v>
      </c>
      <c r="R31" s="103"/>
      <c r="S31" s="105"/>
      <c r="T31" s="106">
        <v>0.37</v>
      </c>
      <c r="U31" s="100">
        <v>1.9</v>
      </c>
      <c r="V31" s="100">
        <v>5.4100000000000002E-2</v>
      </c>
      <c r="W31" s="100">
        <v>14.6</v>
      </c>
      <c r="X31" s="101"/>
      <c r="Y31" s="102">
        <v>1</v>
      </c>
      <c r="Z31" s="102"/>
      <c r="AA31" s="103">
        <v>1</v>
      </c>
      <c r="AB31" s="103">
        <v>96</v>
      </c>
      <c r="AC31" s="103"/>
      <c r="AD31" s="103"/>
      <c r="AE31" s="106"/>
      <c r="AF31" s="100"/>
      <c r="AG31" s="100"/>
      <c r="AH31" s="100"/>
      <c r="AI31" s="100"/>
      <c r="AJ31" s="100">
        <v>0.54</v>
      </c>
      <c r="AK31" s="100">
        <v>2.8</v>
      </c>
      <c r="AL31" s="100">
        <v>0.91</v>
      </c>
      <c r="AM31" s="100"/>
      <c r="AN31" s="100"/>
      <c r="AO31" s="101"/>
      <c r="AP31" s="102">
        <v>1</v>
      </c>
      <c r="AQ31" s="102"/>
      <c r="AR31" s="103">
        <v>1</v>
      </c>
      <c r="AS31" s="103">
        <v>96</v>
      </c>
      <c r="AT31" s="103"/>
      <c r="AU31" s="103"/>
    </row>
    <row r="32" spans="1:47" x14ac:dyDescent="0.2">
      <c r="A32" s="42" t="s">
        <v>29</v>
      </c>
      <c r="B32" s="108">
        <v>75</v>
      </c>
      <c r="C32" s="42">
        <v>17.899999999999999</v>
      </c>
      <c r="D32" s="42">
        <v>0.86</v>
      </c>
      <c r="E32" s="42">
        <v>5.18</v>
      </c>
      <c r="F32" s="42">
        <v>33.71</v>
      </c>
      <c r="G32" s="42">
        <v>14.23</v>
      </c>
      <c r="H32" s="100">
        <v>7.78</v>
      </c>
      <c r="I32" s="100">
        <v>43.44</v>
      </c>
      <c r="J32" s="100">
        <v>4.53</v>
      </c>
      <c r="K32" s="100">
        <v>0</v>
      </c>
      <c r="L32" s="100">
        <v>0</v>
      </c>
      <c r="M32" s="101">
        <v>0</v>
      </c>
      <c r="N32" s="102">
        <v>1</v>
      </c>
      <c r="O32" s="102"/>
      <c r="P32" s="103">
        <v>1</v>
      </c>
      <c r="Q32" s="109">
        <v>75</v>
      </c>
      <c r="R32" s="103"/>
      <c r="S32" s="105"/>
      <c r="T32" s="106">
        <v>0.67</v>
      </c>
      <c r="U32" s="100">
        <v>3.74</v>
      </c>
      <c r="V32" s="100">
        <v>0.52</v>
      </c>
      <c r="W32" s="100">
        <v>0</v>
      </c>
      <c r="X32" s="101">
        <v>0</v>
      </c>
      <c r="Y32" s="102">
        <v>1</v>
      </c>
      <c r="Z32" s="102"/>
      <c r="AA32" s="103">
        <v>1</v>
      </c>
      <c r="AB32" s="103">
        <v>75</v>
      </c>
      <c r="AC32" s="103"/>
      <c r="AD32" s="103"/>
      <c r="AE32" s="106">
        <v>0.75</v>
      </c>
      <c r="AF32" s="100">
        <v>4.17</v>
      </c>
      <c r="AG32" s="100">
        <v>0</v>
      </c>
      <c r="AH32" s="100">
        <v>0</v>
      </c>
      <c r="AI32" s="100">
        <v>0</v>
      </c>
      <c r="AJ32" s="100">
        <v>0.3</v>
      </c>
      <c r="AK32" s="100">
        <v>1.65</v>
      </c>
      <c r="AL32" s="100">
        <v>0</v>
      </c>
      <c r="AM32" s="100">
        <v>0</v>
      </c>
      <c r="AN32" s="100">
        <v>0</v>
      </c>
      <c r="AO32" s="101">
        <v>0</v>
      </c>
      <c r="AP32" s="102"/>
      <c r="AQ32" s="102">
        <v>1</v>
      </c>
      <c r="AR32" s="103"/>
      <c r="AS32" s="103"/>
      <c r="AT32" s="103">
        <v>1</v>
      </c>
      <c r="AU32" s="103">
        <v>75</v>
      </c>
    </row>
    <row r="33" spans="1:47" s="46" customFormat="1" x14ac:dyDescent="0.2">
      <c r="A33" s="42" t="s">
        <v>30</v>
      </c>
      <c r="B33" s="108">
        <v>79</v>
      </c>
      <c r="C33" s="42"/>
      <c r="D33" s="42"/>
      <c r="E33" s="42"/>
      <c r="F33" s="42"/>
      <c r="G33" s="42"/>
      <c r="H33" s="100"/>
      <c r="I33" s="100"/>
      <c r="J33" s="100">
        <v>3.2549999999999999</v>
      </c>
      <c r="K33" s="100"/>
      <c r="L33" s="100"/>
      <c r="M33" s="101">
        <v>0.8</v>
      </c>
      <c r="N33" s="102">
        <v>1</v>
      </c>
      <c r="O33" s="102"/>
      <c r="P33" s="103">
        <v>1</v>
      </c>
      <c r="Q33" s="109">
        <v>79</v>
      </c>
      <c r="R33" s="103"/>
      <c r="S33" s="105"/>
      <c r="T33" s="106">
        <v>2.16</v>
      </c>
      <c r="U33" s="100">
        <v>13.1</v>
      </c>
      <c r="V33" s="100">
        <v>1.26</v>
      </c>
      <c r="W33" s="100">
        <v>58.3</v>
      </c>
      <c r="X33" s="101"/>
      <c r="Y33" s="102">
        <v>1</v>
      </c>
      <c r="Z33" s="102"/>
      <c r="AA33" s="103">
        <v>1</v>
      </c>
      <c r="AB33" s="103">
        <v>79</v>
      </c>
      <c r="AC33" s="103"/>
      <c r="AD33" s="103"/>
      <c r="AE33" s="106"/>
      <c r="AF33" s="100"/>
      <c r="AG33" s="100"/>
      <c r="AH33" s="100"/>
      <c r="AI33" s="100"/>
      <c r="AJ33" s="100">
        <v>1.03</v>
      </c>
      <c r="AK33" s="100">
        <v>6.2</v>
      </c>
      <c r="AL33" s="100">
        <v>1.59</v>
      </c>
      <c r="AM33" s="100"/>
      <c r="AN33" s="100"/>
      <c r="AO33" s="101"/>
      <c r="AP33" s="102">
        <v>1</v>
      </c>
      <c r="AQ33" s="102"/>
      <c r="AR33" s="103">
        <v>1</v>
      </c>
      <c r="AS33" s="103">
        <v>79</v>
      </c>
      <c r="AT33" s="103"/>
      <c r="AU33" s="103"/>
    </row>
    <row r="34" spans="1:47" s="46" customFormat="1" x14ac:dyDescent="0.2">
      <c r="A34" s="42" t="s">
        <v>31</v>
      </c>
      <c r="B34" s="108">
        <v>278</v>
      </c>
      <c r="C34" s="42"/>
      <c r="D34" s="42"/>
      <c r="E34" s="42"/>
      <c r="F34" s="42"/>
      <c r="G34" s="42"/>
      <c r="H34" s="100"/>
      <c r="I34" s="100"/>
      <c r="J34" s="100">
        <v>7.72</v>
      </c>
      <c r="K34" s="100"/>
      <c r="L34" s="100"/>
      <c r="M34" s="101">
        <v>1.5</v>
      </c>
      <c r="N34" s="102">
        <v>1</v>
      </c>
      <c r="O34" s="102"/>
      <c r="P34" s="103">
        <v>1</v>
      </c>
      <c r="Q34" s="109">
        <v>278</v>
      </c>
      <c r="R34" s="103"/>
      <c r="S34" s="105"/>
      <c r="T34" s="106">
        <v>4.8499999999999996</v>
      </c>
      <c r="U34" s="100">
        <v>16.2</v>
      </c>
      <c r="V34" s="100">
        <v>1.91</v>
      </c>
      <c r="W34" s="100">
        <v>39.4</v>
      </c>
      <c r="X34" s="101"/>
      <c r="Y34" s="102">
        <v>1</v>
      </c>
      <c r="Z34" s="102"/>
      <c r="AA34" s="103">
        <v>1</v>
      </c>
      <c r="AB34" s="103">
        <v>278</v>
      </c>
      <c r="AC34" s="103"/>
      <c r="AD34" s="103"/>
      <c r="AE34" s="106"/>
      <c r="AF34" s="100"/>
      <c r="AG34" s="100"/>
      <c r="AH34" s="100"/>
      <c r="AI34" s="100"/>
      <c r="AJ34" s="100">
        <v>2.67</v>
      </c>
      <c r="AK34" s="100">
        <v>8.9</v>
      </c>
      <c r="AL34" s="100">
        <v>0.56000000000000005</v>
      </c>
      <c r="AM34" s="100"/>
      <c r="AN34" s="100"/>
      <c r="AO34" s="101"/>
      <c r="AP34" s="102">
        <v>1</v>
      </c>
      <c r="AQ34" s="102"/>
      <c r="AR34" s="103">
        <v>1</v>
      </c>
      <c r="AS34" s="103">
        <v>278</v>
      </c>
      <c r="AT34" s="103"/>
      <c r="AU34" s="103"/>
    </row>
    <row r="35" spans="1:47" x14ac:dyDescent="0.2">
      <c r="A35" s="42" t="s">
        <v>32</v>
      </c>
      <c r="B35" s="108">
        <v>1004</v>
      </c>
      <c r="C35" s="42">
        <v>116.29</v>
      </c>
      <c r="D35" s="42">
        <v>0.59</v>
      </c>
      <c r="E35" s="42">
        <v>36.08</v>
      </c>
      <c r="F35" s="42">
        <v>31.53</v>
      </c>
      <c r="G35" s="42">
        <v>1.6</v>
      </c>
      <c r="H35" s="100">
        <v>53.34</v>
      </c>
      <c r="I35" s="100">
        <v>45.87</v>
      </c>
      <c r="J35" s="100">
        <v>6.82</v>
      </c>
      <c r="K35" s="100">
        <v>4.75</v>
      </c>
      <c r="L35" s="100">
        <v>4.72</v>
      </c>
      <c r="M35" s="101">
        <v>0</v>
      </c>
      <c r="N35" s="102">
        <v>1</v>
      </c>
      <c r="O35" s="102"/>
      <c r="P35" s="103">
        <v>1</v>
      </c>
      <c r="Q35" s="109">
        <v>1004</v>
      </c>
      <c r="R35" s="103"/>
      <c r="S35" s="105"/>
      <c r="T35" s="106">
        <v>18.059999999999999</v>
      </c>
      <c r="U35" s="100">
        <v>15.53</v>
      </c>
      <c r="V35" s="100">
        <v>7.06</v>
      </c>
      <c r="W35" s="100">
        <v>6.63</v>
      </c>
      <c r="X35" s="101">
        <v>13.17</v>
      </c>
      <c r="Y35" s="102">
        <v>1</v>
      </c>
      <c r="Z35" s="102"/>
      <c r="AA35" s="103">
        <v>1</v>
      </c>
      <c r="AB35" s="103">
        <v>1004</v>
      </c>
      <c r="AC35" s="103"/>
      <c r="AD35" s="103"/>
      <c r="AE35" s="106">
        <v>12.71</v>
      </c>
      <c r="AF35" s="100">
        <v>10.93</v>
      </c>
      <c r="AG35" s="100">
        <v>1.73</v>
      </c>
      <c r="AH35" s="100">
        <v>25</v>
      </c>
      <c r="AI35" s="100">
        <v>0</v>
      </c>
      <c r="AJ35" s="100">
        <v>2.7</v>
      </c>
      <c r="AK35" s="100">
        <v>2.3199999999999998</v>
      </c>
      <c r="AL35" s="100">
        <v>1.71</v>
      </c>
      <c r="AM35" s="100">
        <v>0</v>
      </c>
      <c r="AN35" s="100">
        <v>0</v>
      </c>
      <c r="AO35" s="101">
        <v>0</v>
      </c>
      <c r="AP35" s="102"/>
      <c r="AQ35" s="102">
        <v>1</v>
      </c>
      <c r="AR35" s="103"/>
      <c r="AS35" s="103"/>
      <c r="AT35" s="103">
        <v>1</v>
      </c>
      <c r="AU35" s="103">
        <v>1004</v>
      </c>
    </row>
    <row r="36" spans="1:47" s="107" customFormat="1" x14ac:dyDescent="0.2">
      <c r="A36" s="42" t="s">
        <v>33</v>
      </c>
      <c r="B36" s="108">
        <v>57</v>
      </c>
      <c r="C36" s="42"/>
      <c r="D36" s="42"/>
      <c r="E36" s="42"/>
      <c r="F36" s="42"/>
      <c r="G36" s="42"/>
      <c r="H36" s="100"/>
      <c r="I36" s="100"/>
      <c r="J36" s="100">
        <v>4.21</v>
      </c>
      <c r="K36" s="100"/>
      <c r="L36" s="100"/>
      <c r="M36" s="101">
        <v>0.8</v>
      </c>
      <c r="N36" s="102">
        <v>1</v>
      </c>
      <c r="O36" s="102"/>
      <c r="P36" s="103">
        <v>1</v>
      </c>
      <c r="Q36" s="109">
        <v>57</v>
      </c>
      <c r="R36" s="103"/>
      <c r="S36" s="105"/>
      <c r="T36" s="106">
        <v>3.1</v>
      </c>
      <c r="U36" s="100">
        <v>34.4</v>
      </c>
      <c r="V36" s="100">
        <v>1.64</v>
      </c>
      <c r="W36" s="100">
        <v>52.9</v>
      </c>
      <c r="X36" s="101"/>
      <c r="Y36" s="102">
        <v>1</v>
      </c>
      <c r="Z36" s="102"/>
      <c r="AA36" s="103">
        <v>1</v>
      </c>
      <c r="AB36" s="103">
        <v>57</v>
      </c>
      <c r="AC36" s="103"/>
      <c r="AD36" s="103"/>
      <c r="AE36" s="106"/>
      <c r="AF36" s="100"/>
      <c r="AG36" s="100"/>
      <c r="AH36" s="100"/>
      <c r="AI36" s="100"/>
      <c r="AJ36" s="100">
        <v>0.33</v>
      </c>
      <c r="AK36" s="100">
        <v>3.6</v>
      </c>
      <c r="AL36" s="100">
        <v>0</v>
      </c>
      <c r="AM36" s="100"/>
      <c r="AN36" s="100"/>
      <c r="AO36" s="101"/>
      <c r="AP36" s="102"/>
      <c r="AQ36" s="102">
        <v>1</v>
      </c>
      <c r="AR36" s="103"/>
      <c r="AS36" s="103"/>
      <c r="AT36" s="103">
        <v>1</v>
      </c>
      <c r="AU36" s="103">
        <v>58</v>
      </c>
    </row>
    <row r="37" spans="1:47" x14ac:dyDescent="0.2">
      <c r="A37" s="42" t="s">
        <v>34</v>
      </c>
      <c r="B37" s="108">
        <v>128</v>
      </c>
      <c r="C37" s="42">
        <v>23.96</v>
      </c>
      <c r="D37" s="42">
        <v>0.6</v>
      </c>
      <c r="E37" s="42">
        <v>8.56</v>
      </c>
      <c r="F37" s="42">
        <v>38.21</v>
      </c>
      <c r="G37" s="42">
        <v>6.53</v>
      </c>
      <c r="H37" s="100">
        <v>12.09</v>
      </c>
      <c r="I37" s="100">
        <v>50.45</v>
      </c>
      <c r="J37" s="100">
        <v>3.61</v>
      </c>
      <c r="K37" s="100">
        <v>3.06</v>
      </c>
      <c r="L37" s="100">
        <v>0</v>
      </c>
      <c r="M37" s="101">
        <v>0</v>
      </c>
      <c r="N37" s="102">
        <v>1</v>
      </c>
      <c r="O37" s="102"/>
      <c r="P37" s="103">
        <v>1</v>
      </c>
      <c r="Q37" s="109">
        <v>128</v>
      </c>
      <c r="R37" s="103"/>
      <c r="S37" s="105"/>
      <c r="T37" s="106">
        <v>2.4500000000000002</v>
      </c>
      <c r="U37" s="100">
        <v>10.220000000000001</v>
      </c>
      <c r="V37" s="100">
        <v>1.95</v>
      </c>
      <c r="W37" s="100">
        <v>8.7899999999999991</v>
      </c>
      <c r="X37" s="101">
        <v>0</v>
      </c>
      <c r="Y37" s="102">
        <v>1</v>
      </c>
      <c r="Z37" s="102"/>
      <c r="AA37" s="103">
        <v>1</v>
      </c>
      <c r="AB37" s="103">
        <v>128</v>
      </c>
      <c r="AC37" s="103"/>
      <c r="AD37" s="103"/>
      <c r="AE37" s="106">
        <v>1</v>
      </c>
      <c r="AF37" s="100">
        <v>4.17</v>
      </c>
      <c r="AG37" s="100">
        <v>0</v>
      </c>
      <c r="AH37" s="100">
        <v>0</v>
      </c>
      <c r="AI37" s="100">
        <v>0</v>
      </c>
      <c r="AJ37" s="100">
        <v>0.18</v>
      </c>
      <c r="AK37" s="100">
        <v>0.75</v>
      </c>
      <c r="AL37" s="100">
        <v>0</v>
      </c>
      <c r="AM37" s="100">
        <v>0</v>
      </c>
      <c r="AN37" s="100">
        <v>0</v>
      </c>
      <c r="AO37" s="101">
        <v>0</v>
      </c>
      <c r="AP37" s="102"/>
      <c r="AQ37" s="102">
        <v>1</v>
      </c>
      <c r="AR37" s="103"/>
      <c r="AS37" s="103"/>
      <c r="AT37" s="103">
        <v>1</v>
      </c>
      <c r="AU37" s="103">
        <v>128</v>
      </c>
    </row>
    <row r="38" spans="1:47" s="107" customFormat="1" x14ac:dyDescent="0.2">
      <c r="A38" s="42" t="s">
        <v>35</v>
      </c>
      <c r="B38" s="108">
        <v>146</v>
      </c>
      <c r="C38" s="42"/>
      <c r="D38" s="42"/>
      <c r="E38" s="42"/>
      <c r="F38" s="42"/>
      <c r="G38" s="42"/>
      <c r="H38" s="100"/>
      <c r="I38" s="100"/>
      <c r="J38" s="100">
        <v>6.2</v>
      </c>
      <c r="K38" s="100"/>
      <c r="L38" s="100"/>
      <c r="M38" s="101">
        <v>1.3</v>
      </c>
      <c r="N38" s="102">
        <v>1</v>
      </c>
      <c r="O38" s="102"/>
      <c r="P38" s="103">
        <v>1</v>
      </c>
      <c r="Q38" s="109">
        <v>146</v>
      </c>
      <c r="R38" s="103"/>
      <c r="S38" s="105"/>
      <c r="T38" s="106">
        <v>1.48</v>
      </c>
      <c r="U38" s="100">
        <v>8.1999999999999993</v>
      </c>
      <c r="V38" s="100">
        <v>0</v>
      </c>
      <c r="W38" s="100">
        <v>0</v>
      </c>
      <c r="X38" s="101"/>
      <c r="Y38" s="102"/>
      <c r="Z38" s="102">
        <v>1</v>
      </c>
      <c r="AA38" s="103"/>
      <c r="AB38" s="103"/>
      <c r="AC38" s="103">
        <v>1</v>
      </c>
      <c r="AD38" s="103">
        <v>146</v>
      </c>
      <c r="AE38" s="106"/>
      <c r="AF38" s="100"/>
      <c r="AG38" s="100"/>
      <c r="AH38" s="100"/>
      <c r="AI38" s="100"/>
      <c r="AJ38" s="100">
        <v>0.32</v>
      </c>
      <c r="AK38" s="100">
        <v>1.8</v>
      </c>
      <c r="AL38" s="100">
        <v>0.44119999999999998</v>
      </c>
      <c r="AM38" s="100"/>
      <c r="AN38" s="100"/>
      <c r="AO38" s="101"/>
      <c r="AP38" s="102">
        <v>1</v>
      </c>
      <c r="AQ38" s="102"/>
      <c r="AR38" s="103">
        <v>1</v>
      </c>
      <c r="AS38" s="103">
        <v>146</v>
      </c>
      <c r="AT38" s="103"/>
      <c r="AU38" s="103"/>
    </row>
    <row r="39" spans="1:47" s="46" customFormat="1" x14ac:dyDescent="0.2">
      <c r="A39" s="42" t="s">
        <v>36</v>
      </c>
      <c r="B39" s="108">
        <v>396</v>
      </c>
      <c r="C39" s="42"/>
      <c r="D39" s="42"/>
      <c r="E39" s="42"/>
      <c r="F39" s="42"/>
      <c r="G39" s="42"/>
      <c r="H39" s="100"/>
      <c r="I39" s="100"/>
      <c r="J39" s="100">
        <v>14.8</v>
      </c>
      <c r="K39" s="100"/>
      <c r="L39" s="100"/>
      <c r="M39" s="101">
        <v>3.1</v>
      </c>
      <c r="N39" s="102">
        <v>1</v>
      </c>
      <c r="O39" s="102"/>
      <c r="P39" s="103">
        <v>1</v>
      </c>
      <c r="Q39" s="109">
        <v>396</v>
      </c>
      <c r="R39" s="103"/>
      <c r="S39" s="105"/>
      <c r="T39" s="106">
        <v>12.9</v>
      </c>
      <c r="U39" s="100">
        <v>30.4</v>
      </c>
      <c r="V39" s="100">
        <v>0.377</v>
      </c>
      <c r="W39" s="100">
        <v>2.92</v>
      </c>
      <c r="X39" s="101"/>
      <c r="Y39" s="102">
        <v>1</v>
      </c>
      <c r="Z39" s="102"/>
      <c r="AA39" s="103">
        <v>1</v>
      </c>
      <c r="AB39" s="103">
        <v>396</v>
      </c>
      <c r="AC39" s="103"/>
      <c r="AD39" s="103"/>
      <c r="AE39" s="106"/>
      <c r="AF39" s="100"/>
      <c r="AG39" s="100"/>
      <c r="AH39" s="100"/>
      <c r="AI39" s="100"/>
      <c r="AJ39" s="100">
        <v>2.46</v>
      </c>
      <c r="AK39" s="100">
        <v>6.1</v>
      </c>
      <c r="AL39" s="100">
        <v>0.72</v>
      </c>
      <c r="AM39" s="100"/>
      <c r="AN39" s="100"/>
      <c r="AO39" s="101"/>
      <c r="AP39" s="102">
        <v>1</v>
      </c>
      <c r="AQ39" s="102"/>
      <c r="AR39" s="103">
        <v>1</v>
      </c>
      <c r="AS39" s="103">
        <v>396</v>
      </c>
      <c r="AT39" s="103"/>
      <c r="AU39" s="103"/>
    </row>
    <row r="40" spans="1:47" s="107" customFormat="1" x14ac:dyDescent="0.2">
      <c r="A40" s="42" t="s">
        <v>37</v>
      </c>
      <c r="B40" s="108">
        <v>196</v>
      </c>
      <c r="C40" s="42"/>
      <c r="D40" s="42"/>
      <c r="E40" s="42"/>
      <c r="F40" s="42"/>
      <c r="G40" s="42"/>
      <c r="H40" s="100"/>
      <c r="I40" s="100"/>
      <c r="J40" s="100">
        <v>5.43</v>
      </c>
      <c r="K40" s="100"/>
      <c r="L40" s="100"/>
      <c r="M40" s="101">
        <v>1.8</v>
      </c>
      <c r="N40" s="102">
        <v>1</v>
      </c>
      <c r="O40" s="102"/>
      <c r="P40" s="103">
        <v>1</v>
      </c>
      <c r="Q40" s="109">
        <v>196</v>
      </c>
      <c r="R40" s="103"/>
      <c r="S40" s="105"/>
      <c r="T40" s="106">
        <v>10.49</v>
      </c>
      <c r="U40" s="100">
        <v>38.1</v>
      </c>
      <c r="V40" s="100">
        <v>1.2</v>
      </c>
      <c r="W40" s="100">
        <v>11.4</v>
      </c>
      <c r="X40" s="101"/>
      <c r="Y40" s="102">
        <v>1</v>
      </c>
      <c r="Z40" s="102"/>
      <c r="AA40" s="103">
        <v>1</v>
      </c>
      <c r="AB40" s="103">
        <v>196</v>
      </c>
      <c r="AC40" s="103"/>
      <c r="AD40" s="103"/>
      <c r="AE40" s="106"/>
      <c r="AF40" s="100"/>
      <c r="AG40" s="100"/>
      <c r="AH40" s="100"/>
      <c r="AI40" s="100"/>
      <c r="AJ40" s="100">
        <v>2.36</v>
      </c>
      <c r="AK40" s="100">
        <v>8.1999999999999993</v>
      </c>
      <c r="AL40" s="100">
        <v>1.28</v>
      </c>
      <c r="AM40" s="100"/>
      <c r="AN40" s="100"/>
      <c r="AO40" s="101"/>
      <c r="AP40" s="102">
        <v>1</v>
      </c>
      <c r="AQ40" s="102"/>
      <c r="AR40" s="103">
        <v>1</v>
      </c>
      <c r="AS40" s="103">
        <v>196</v>
      </c>
      <c r="AT40" s="103"/>
      <c r="AU40" s="103"/>
    </row>
    <row r="41" spans="1:47" s="107" customFormat="1" x14ac:dyDescent="0.2">
      <c r="A41" s="42" t="s">
        <v>38</v>
      </c>
      <c r="B41" s="108">
        <v>1120</v>
      </c>
      <c r="C41" s="42"/>
      <c r="D41" s="42"/>
      <c r="E41" s="42"/>
      <c r="F41" s="42"/>
      <c r="G41" s="42"/>
      <c r="H41" s="100"/>
      <c r="I41" s="100"/>
      <c r="J41" s="100">
        <v>23.1</v>
      </c>
      <c r="K41" s="100"/>
      <c r="L41" s="100"/>
      <c r="M41" s="101">
        <v>8.3000000000000007</v>
      </c>
      <c r="N41" s="102">
        <v>1</v>
      </c>
      <c r="O41" s="102"/>
      <c r="P41" s="103">
        <v>1</v>
      </c>
      <c r="Q41" s="109">
        <v>1120</v>
      </c>
      <c r="R41" s="103"/>
      <c r="S41" s="105"/>
      <c r="T41" s="106">
        <v>20.8</v>
      </c>
      <c r="U41" s="100">
        <v>21.4</v>
      </c>
      <c r="V41" s="100">
        <v>6.17</v>
      </c>
      <c r="W41" s="100">
        <v>29.7</v>
      </c>
      <c r="X41" s="101"/>
      <c r="Y41" s="102">
        <v>1</v>
      </c>
      <c r="Z41" s="102"/>
      <c r="AA41" s="103">
        <v>1</v>
      </c>
      <c r="AB41" s="103">
        <v>1120</v>
      </c>
      <c r="AC41" s="103"/>
      <c r="AD41" s="103"/>
      <c r="AE41" s="106"/>
      <c r="AF41" s="100"/>
      <c r="AG41" s="100"/>
      <c r="AH41" s="100"/>
      <c r="AI41" s="100"/>
      <c r="AJ41" s="100">
        <v>6.98</v>
      </c>
      <c r="AK41" s="100">
        <v>7.3</v>
      </c>
      <c r="AL41" s="100">
        <v>6.44</v>
      </c>
      <c r="AM41" s="100"/>
      <c r="AN41" s="100"/>
      <c r="AO41" s="101"/>
      <c r="AP41" s="102">
        <v>1</v>
      </c>
      <c r="AQ41" s="102"/>
      <c r="AR41" s="103">
        <v>1</v>
      </c>
      <c r="AS41" s="103">
        <v>1120</v>
      </c>
      <c r="AT41" s="103"/>
      <c r="AU41" s="103"/>
    </row>
    <row r="42" spans="1:47" x14ac:dyDescent="0.2">
      <c r="A42" s="42" t="s">
        <v>39</v>
      </c>
      <c r="B42" s="108">
        <v>834</v>
      </c>
      <c r="C42" s="42">
        <v>124.26</v>
      </c>
      <c r="D42" s="42">
        <v>2.65</v>
      </c>
      <c r="E42" s="42">
        <v>51.26</v>
      </c>
      <c r="F42" s="42">
        <v>43.39</v>
      </c>
      <c r="G42" s="42">
        <v>4.91</v>
      </c>
      <c r="H42" s="100">
        <v>64.33</v>
      </c>
      <c r="I42" s="100">
        <v>51.77</v>
      </c>
      <c r="J42" s="100">
        <v>28.27</v>
      </c>
      <c r="K42" s="100">
        <v>5.12</v>
      </c>
      <c r="L42" s="100">
        <v>0.64</v>
      </c>
      <c r="M42" s="101">
        <v>4.2</v>
      </c>
      <c r="N42" s="102">
        <v>1</v>
      </c>
      <c r="O42" s="102"/>
      <c r="P42" s="103">
        <v>1</v>
      </c>
      <c r="Q42" s="109">
        <v>834</v>
      </c>
      <c r="R42" s="103"/>
      <c r="S42" s="105"/>
      <c r="T42" s="106">
        <v>6.28</v>
      </c>
      <c r="U42" s="100">
        <v>5.05</v>
      </c>
      <c r="V42" s="100">
        <v>14.53</v>
      </c>
      <c r="W42" s="100">
        <v>0.66</v>
      </c>
      <c r="X42" s="101">
        <v>6.91</v>
      </c>
      <c r="Y42" s="102">
        <v>1</v>
      </c>
      <c r="Z42" s="102"/>
      <c r="AA42" s="103">
        <v>1</v>
      </c>
      <c r="AB42" s="103">
        <v>834</v>
      </c>
      <c r="AC42" s="103"/>
      <c r="AD42" s="103"/>
      <c r="AE42" s="106">
        <v>13.28</v>
      </c>
      <c r="AF42" s="100">
        <v>10.69</v>
      </c>
      <c r="AG42" s="100">
        <v>4.54</v>
      </c>
      <c r="AH42" s="100">
        <v>0</v>
      </c>
      <c r="AI42" s="100">
        <v>0</v>
      </c>
      <c r="AJ42" s="100">
        <v>2.09</v>
      </c>
      <c r="AK42" s="100">
        <v>1.68</v>
      </c>
      <c r="AL42" s="100">
        <v>0</v>
      </c>
      <c r="AM42" s="100">
        <v>0</v>
      </c>
      <c r="AN42" s="100">
        <v>0</v>
      </c>
      <c r="AO42" s="101">
        <v>0</v>
      </c>
      <c r="AP42" s="102"/>
      <c r="AQ42" s="102">
        <v>1</v>
      </c>
      <c r="AR42" s="103"/>
      <c r="AS42" s="103"/>
      <c r="AT42" s="103">
        <v>1</v>
      </c>
      <c r="AU42" s="103">
        <v>834</v>
      </c>
    </row>
    <row r="43" spans="1:47" s="107" customFormat="1" x14ac:dyDescent="0.2">
      <c r="A43" s="42" t="s">
        <v>40</v>
      </c>
      <c r="B43" s="108">
        <v>224</v>
      </c>
      <c r="C43" s="42"/>
      <c r="D43" s="42"/>
      <c r="E43" s="42"/>
      <c r="F43" s="42"/>
      <c r="G43" s="42"/>
      <c r="H43" s="100"/>
      <c r="I43" s="100"/>
      <c r="J43" s="100">
        <v>14.4</v>
      </c>
      <c r="K43" s="100"/>
      <c r="L43" s="100"/>
      <c r="M43" s="101">
        <v>1.7</v>
      </c>
      <c r="N43" s="102">
        <v>1</v>
      </c>
      <c r="O43" s="102"/>
      <c r="P43" s="103">
        <v>1</v>
      </c>
      <c r="Q43" s="109">
        <v>224</v>
      </c>
      <c r="R43" s="103"/>
      <c r="S43" s="105"/>
      <c r="T43" s="106">
        <v>6.35</v>
      </c>
      <c r="U43" s="100">
        <v>20.399999999999999</v>
      </c>
      <c r="V43" s="100">
        <v>0</v>
      </c>
      <c r="W43" s="100">
        <v>0</v>
      </c>
      <c r="X43" s="101"/>
      <c r="Y43" s="102"/>
      <c r="Z43" s="102">
        <v>1</v>
      </c>
      <c r="AA43" s="103"/>
      <c r="AB43" s="103"/>
      <c r="AC43" s="103">
        <v>1</v>
      </c>
      <c r="AD43" s="103">
        <v>224</v>
      </c>
      <c r="AE43" s="106"/>
      <c r="AF43" s="100"/>
      <c r="AG43" s="100"/>
      <c r="AH43" s="100"/>
      <c r="AI43" s="100"/>
      <c r="AJ43" s="100">
        <v>1.92</v>
      </c>
      <c r="AK43" s="100">
        <v>8.8000000000000007</v>
      </c>
      <c r="AL43" s="100">
        <v>1.03</v>
      </c>
      <c r="AM43" s="100"/>
      <c r="AN43" s="100"/>
      <c r="AO43" s="101"/>
      <c r="AP43" s="102">
        <v>1</v>
      </c>
      <c r="AQ43" s="102"/>
      <c r="AR43" s="103">
        <v>1</v>
      </c>
      <c r="AS43" s="103">
        <v>224</v>
      </c>
      <c r="AT43" s="103"/>
      <c r="AU43" s="103"/>
    </row>
    <row r="44" spans="1:47" x14ac:dyDescent="0.2">
      <c r="A44" s="42" t="s">
        <v>41</v>
      </c>
      <c r="B44" s="108">
        <v>4830</v>
      </c>
      <c r="C44" s="42">
        <v>313.83</v>
      </c>
      <c r="D44" s="42">
        <v>7.48</v>
      </c>
      <c r="E44" s="42">
        <v>72.14</v>
      </c>
      <c r="F44" s="42">
        <v>25.37</v>
      </c>
      <c r="G44" s="42">
        <v>9.39</v>
      </c>
      <c r="H44" s="100">
        <v>116.12</v>
      </c>
      <c r="I44" s="100">
        <v>37</v>
      </c>
      <c r="J44" s="100">
        <v>26.56</v>
      </c>
      <c r="K44" s="100">
        <v>11.25</v>
      </c>
      <c r="L44" s="100">
        <v>4.18</v>
      </c>
      <c r="M44" s="101">
        <v>0</v>
      </c>
      <c r="N44" s="102"/>
      <c r="O44" s="102">
        <v>1</v>
      </c>
      <c r="P44" s="103"/>
      <c r="Q44" s="109"/>
      <c r="R44" s="103">
        <v>1</v>
      </c>
      <c r="S44" s="105">
        <v>4830</v>
      </c>
      <c r="T44" s="106">
        <v>73.66</v>
      </c>
      <c r="U44" s="100">
        <v>23.47</v>
      </c>
      <c r="V44" s="100">
        <v>23.56</v>
      </c>
      <c r="W44" s="100">
        <v>18.98</v>
      </c>
      <c r="X44" s="101">
        <v>0.24</v>
      </c>
      <c r="Y44" s="102">
        <v>1</v>
      </c>
      <c r="Z44" s="102"/>
      <c r="AA44" s="103">
        <v>1</v>
      </c>
      <c r="AB44" s="103">
        <v>4830</v>
      </c>
      <c r="AC44" s="103"/>
      <c r="AD44" s="103"/>
      <c r="AE44" s="106">
        <v>24.15</v>
      </c>
      <c r="AF44" s="100">
        <v>7.7</v>
      </c>
      <c r="AG44" s="100">
        <v>4.0599999999999996</v>
      </c>
      <c r="AH44" s="100">
        <v>5.32</v>
      </c>
      <c r="AI44" s="100">
        <v>0</v>
      </c>
      <c r="AJ44" s="100">
        <v>21.69</v>
      </c>
      <c r="AK44" s="100">
        <v>6.91</v>
      </c>
      <c r="AL44" s="100">
        <v>12.16</v>
      </c>
      <c r="AM44" s="100">
        <v>16.170000000000002</v>
      </c>
      <c r="AN44" s="100">
        <v>0</v>
      </c>
      <c r="AO44" s="101">
        <v>0</v>
      </c>
      <c r="AP44" s="102">
        <v>1</v>
      </c>
      <c r="AQ44" s="102"/>
      <c r="AR44" s="103">
        <v>1</v>
      </c>
      <c r="AS44" s="103">
        <v>4830</v>
      </c>
      <c r="AT44" s="103"/>
      <c r="AU44" s="103"/>
    </row>
    <row r="45" spans="1:47" s="46" customFormat="1" x14ac:dyDescent="0.2">
      <c r="A45" s="42" t="s">
        <v>42</v>
      </c>
      <c r="B45" s="108">
        <v>2543</v>
      </c>
      <c r="C45" s="42"/>
      <c r="D45" s="42"/>
      <c r="E45" s="42"/>
      <c r="F45" s="42"/>
      <c r="G45" s="42"/>
      <c r="H45" s="100"/>
      <c r="I45" s="100"/>
      <c r="J45" s="100">
        <v>13.28</v>
      </c>
      <c r="K45" s="100"/>
      <c r="L45" s="100"/>
      <c r="M45" s="101">
        <v>18.5</v>
      </c>
      <c r="N45" s="102">
        <v>1</v>
      </c>
      <c r="O45" s="102"/>
      <c r="P45" s="103">
        <v>1</v>
      </c>
      <c r="Q45" s="109">
        <v>2543</v>
      </c>
      <c r="R45" s="103"/>
      <c r="S45" s="105"/>
      <c r="T45" s="106">
        <v>25.98</v>
      </c>
      <c r="U45" s="100">
        <v>22.9</v>
      </c>
      <c r="V45" s="100">
        <v>3.6</v>
      </c>
      <c r="W45" s="100">
        <v>13.9</v>
      </c>
      <c r="X45" s="101"/>
      <c r="Y45" s="102">
        <v>1</v>
      </c>
      <c r="Z45" s="102"/>
      <c r="AA45" s="103">
        <v>1</v>
      </c>
      <c r="AB45" s="103">
        <v>2543</v>
      </c>
      <c r="AC45" s="103"/>
      <c r="AD45" s="103"/>
      <c r="AE45" s="106"/>
      <c r="AF45" s="100"/>
      <c r="AG45" s="100"/>
      <c r="AH45" s="100"/>
      <c r="AI45" s="100"/>
      <c r="AJ45" s="100">
        <v>12.13</v>
      </c>
      <c r="AK45" s="100">
        <v>10.6</v>
      </c>
      <c r="AL45" s="100">
        <v>1.78</v>
      </c>
      <c r="AM45" s="100"/>
      <c r="AN45" s="100"/>
      <c r="AO45" s="101"/>
      <c r="AP45" s="102">
        <v>1</v>
      </c>
      <c r="AQ45" s="102"/>
      <c r="AR45" s="103">
        <v>1</v>
      </c>
      <c r="AS45" s="103">
        <v>2543</v>
      </c>
      <c r="AT45" s="103"/>
      <c r="AU45" s="103"/>
    </row>
    <row r="46" spans="1:47" s="46" customFormat="1" x14ac:dyDescent="0.2">
      <c r="A46" s="42" t="s">
        <v>43</v>
      </c>
      <c r="B46" s="108">
        <v>93</v>
      </c>
      <c r="C46" s="42"/>
      <c r="D46" s="42"/>
      <c r="E46" s="42"/>
      <c r="F46" s="42"/>
      <c r="G46" s="42"/>
      <c r="H46" s="100"/>
      <c r="I46" s="100"/>
      <c r="J46" s="100">
        <v>0</v>
      </c>
      <c r="K46" s="100"/>
      <c r="L46" s="100"/>
      <c r="M46" s="101">
        <v>0.7</v>
      </c>
      <c r="N46" s="102"/>
      <c r="O46" s="102">
        <v>1</v>
      </c>
      <c r="P46" s="103"/>
      <c r="Q46" s="109"/>
      <c r="R46" s="103">
        <v>1</v>
      </c>
      <c r="S46" s="105">
        <v>93</v>
      </c>
      <c r="T46" s="106">
        <v>3.64</v>
      </c>
      <c r="U46" s="100">
        <v>24.3</v>
      </c>
      <c r="V46" s="100">
        <v>0</v>
      </c>
      <c r="W46" s="100">
        <v>0</v>
      </c>
      <c r="X46" s="101"/>
      <c r="Y46" s="102"/>
      <c r="Z46" s="102">
        <v>1</v>
      </c>
      <c r="AA46" s="103"/>
      <c r="AB46" s="103"/>
      <c r="AC46" s="103">
        <v>1</v>
      </c>
      <c r="AD46" s="103">
        <v>93</v>
      </c>
      <c r="AE46" s="106"/>
      <c r="AF46" s="100"/>
      <c r="AG46" s="100"/>
      <c r="AH46" s="100"/>
      <c r="AI46" s="100"/>
      <c r="AJ46" s="100">
        <v>0.69</v>
      </c>
      <c r="AK46" s="100">
        <v>4.5999999999999996</v>
      </c>
      <c r="AL46" s="100">
        <v>0</v>
      </c>
      <c r="AM46" s="100"/>
      <c r="AN46" s="100"/>
      <c r="AO46" s="101"/>
      <c r="AP46" s="102"/>
      <c r="AQ46" s="102">
        <v>1</v>
      </c>
      <c r="AR46" s="103"/>
      <c r="AS46" s="103"/>
      <c r="AT46" s="103">
        <v>1</v>
      </c>
      <c r="AU46" s="103">
        <v>93</v>
      </c>
    </row>
    <row r="47" spans="1:47" x14ac:dyDescent="0.2">
      <c r="A47" s="42" t="s">
        <v>44</v>
      </c>
      <c r="B47" s="108">
        <v>242</v>
      </c>
      <c r="C47" s="42">
        <v>46.74</v>
      </c>
      <c r="D47" s="42">
        <v>3.53</v>
      </c>
      <c r="E47" s="42">
        <v>6.25</v>
      </c>
      <c r="F47" s="42">
        <v>20.92</v>
      </c>
      <c r="G47" s="42">
        <v>36.090000000000003</v>
      </c>
      <c r="H47" s="100">
        <v>19.8</v>
      </c>
      <c r="I47" s="100">
        <v>42.37</v>
      </c>
      <c r="J47" s="100">
        <v>6.07</v>
      </c>
      <c r="K47" s="100">
        <v>0.77</v>
      </c>
      <c r="L47" s="100">
        <v>0.44</v>
      </c>
      <c r="M47" s="101">
        <v>0</v>
      </c>
      <c r="N47" s="102">
        <v>1</v>
      </c>
      <c r="O47" s="102"/>
      <c r="P47" s="103">
        <v>1</v>
      </c>
      <c r="Q47" s="109">
        <v>242</v>
      </c>
      <c r="R47" s="103"/>
      <c r="S47" s="105"/>
      <c r="T47" s="106">
        <v>1.4</v>
      </c>
      <c r="U47" s="100">
        <v>2.99</v>
      </c>
      <c r="V47" s="100">
        <v>0.39</v>
      </c>
      <c r="W47" s="100">
        <v>0</v>
      </c>
      <c r="X47" s="101">
        <v>0.44</v>
      </c>
      <c r="Y47" s="102">
        <v>1</v>
      </c>
      <c r="Z47" s="102"/>
      <c r="AA47" s="103">
        <v>1</v>
      </c>
      <c r="AB47" s="103">
        <v>242</v>
      </c>
      <c r="AC47" s="103"/>
      <c r="AD47" s="103"/>
      <c r="AE47" s="106">
        <v>4.87</v>
      </c>
      <c r="AF47" s="100">
        <v>10.41</v>
      </c>
      <c r="AG47" s="100">
        <v>0</v>
      </c>
      <c r="AH47" s="100">
        <v>0</v>
      </c>
      <c r="AI47" s="100">
        <v>0</v>
      </c>
      <c r="AJ47" s="100">
        <v>1.89</v>
      </c>
      <c r="AK47" s="100">
        <v>4.04</v>
      </c>
      <c r="AL47" s="100">
        <v>1.05</v>
      </c>
      <c r="AM47" s="100">
        <v>0</v>
      </c>
      <c r="AN47" s="100">
        <v>0.56000000000000005</v>
      </c>
      <c r="AO47" s="101">
        <v>0</v>
      </c>
      <c r="AP47" s="102">
        <v>1</v>
      </c>
      <c r="AQ47" s="102"/>
      <c r="AR47" s="103">
        <v>1</v>
      </c>
      <c r="AS47" s="103">
        <v>242</v>
      </c>
      <c r="AT47" s="103"/>
      <c r="AU47" s="103"/>
    </row>
    <row r="48" spans="1:47" s="46" customFormat="1" x14ac:dyDescent="0.2">
      <c r="A48" s="42" t="s">
        <v>45</v>
      </c>
      <c r="B48" s="108">
        <v>219</v>
      </c>
      <c r="C48" s="42"/>
      <c r="D48" s="42"/>
      <c r="E48" s="42"/>
      <c r="F48" s="42"/>
      <c r="G48" s="42"/>
      <c r="H48" s="100"/>
      <c r="I48" s="100"/>
      <c r="J48" s="100">
        <v>2.2400000000000002</v>
      </c>
      <c r="K48" s="100"/>
      <c r="L48" s="100"/>
      <c r="M48" s="101">
        <v>1.3</v>
      </c>
      <c r="N48" s="102">
        <v>1</v>
      </c>
      <c r="O48" s="102"/>
      <c r="P48" s="103">
        <v>1</v>
      </c>
      <c r="Q48" s="109">
        <v>219</v>
      </c>
      <c r="R48" s="103"/>
      <c r="S48" s="105"/>
      <c r="T48" s="106">
        <v>13.02</v>
      </c>
      <c r="U48" s="100">
        <v>72.3</v>
      </c>
      <c r="V48" s="100">
        <v>8.64</v>
      </c>
      <c r="W48" s="100">
        <v>66.400000000000006</v>
      </c>
      <c r="X48" s="101"/>
      <c r="Y48" s="102">
        <v>1</v>
      </c>
      <c r="Z48" s="102"/>
      <c r="AA48" s="103">
        <v>1</v>
      </c>
      <c r="AB48" s="103">
        <v>219</v>
      </c>
      <c r="AC48" s="103"/>
      <c r="AD48" s="103"/>
      <c r="AE48" s="106"/>
      <c r="AF48" s="100"/>
      <c r="AG48" s="100"/>
      <c r="AH48" s="100"/>
      <c r="AI48" s="100"/>
      <c r="AJ48" s="100">
        <v>0.55000000000000004</v>
      </c>
      <c r="AK48" s="100">
        <v>3.1</v>
      </c>
      <c r="AL48" s="100">
        <v>0.28000000000000003</v>
      </c>
      <c r="AM48" s="100"/>
      <c r="AN48" s="100"/>
      <c r="AO48" s="101"/>
      <c r="AP48" s="102">
        <v>1</v>
      </c>
      <c r="AQ48" s="102"/>
      <c r="AR48" s="103">
        <v>1</v>
      </c>
      <c r="AS48" s="103">
        <v>219</v>
      </c>
      <c r="AT48" s="103"/>
      <c r="AU48" s="103"/>
    </row>
    <row r="49" spans="1:47" s="107" customFormat="1" x14ac:dyDescent="0.2">
      <c r="A49" s="42" t="s">
        <v>46</v>
      </c>
      <c r="B49" s="108">
        <v>56</v>
      </c>
      <c r="C49" s="42"/>
      <c r="D49" s="42"/>
      <c r="E49" s="42"/>
      <c r="F49" s="42"/>
      <c r="G49" s="42"/>
      <c r="H49" s="100"/>
      <c r="I49" s="100"/>
      <c r="J49" s="100">
        <v>0</v>
      </c>
      <c r="K49" s="100"/>
      <c r="L49" s="100"/>
      <c r="M49" s="101">
        <v>0.3</v>
      </c>
      <c r="N49" s="102"/>
      <c r="O49" s="102">
        <v>1</v>
      </c>
      <c r="P49" s="103"/>
      <c r="Q49" s="109"/>
      <c r="R49" s="103">
        <v>1</v>
      </c>
      <c r="S49" s="105">
        <v>56</v>
      </c>
      <c r="T49" s="106">
        <v>1.31</v>
      </c>
      <c r="U49" s="100">
        <v>13.1</v>
      </c>
      <c r="V49" s="100">
        <v>0</v>
      </c>
      <c r="W49" s="100">
        <v>0</v>
      </c>
      <c r="X49" s="101"/>
      <c r="Y49" s="102"/>
      <c r="Z49" s="102">
        <v>1</v>
      </c>
      <c r="AA49" s="103"/>
      <c r="AB49" s="103"/>
      <c r="AC49" s="103">
        <v>1</v>
      </c>
      <c r="AD49" s="103">
        <v>56</v>
      </c>
      <c r="AE49" s="106"/>
      <c r="AF49" s="100"/>
      <c r="AG49" s="100"/>
      <c r="AH49" s="100"/>
      <c r="AI49" s="100"/>
      <c r="AJ49" s="100">
        <v>0.34</v>
      </c>
      <c r="AK49" s="100">
        <v>3.2</v>
      </c>
      <c r="AL49" s="100">
        <v>0</v>
      </c>
      <c r="AM49" s="100"/>
      <c r="AN49" s="100"/>
      <c r="AO49" s="101"/>
      <c r="AP49" s="102"/>
      <c r="AQ49" s="102">
        <v>1</v>
      </c>
      <c r="AR49" s="103"/>
      <c r="AS49" s="103"/>
      <c r="AT49" s="103">
        <v>1</v>
      </c>
      <c r="AU49" s="103">
        <v>56</v>
      </c>
    </row>
    <row r="50" spans="1:47" x14ac:dyDescent="0.2">
      <c r="A50" s="42" t="s">
        <v>47</v>
      </c>
      <c r="B50" s="108">
        <v>131</v>
      </c>
      <c r="C50" s="42">
        <v>21.96</v>
      </c>
      <c r="D50" s="42">
        <v>0.87</v>
      </c>
      <c r="E50" s="42">
        <v>12.24</v>
      </c>
      <c r="F50" s="42">
        <v>59.7</v>
      </c>
      <c r="G50" s="42">
        <v>6.63</v>
      </c>
      <c r="H50" s="100">
        <v>10.52</v>
      </c>
      <c r="I50" s="100">
        <v>47.88</v>
      </c>
      <c r="J50" s="100">
        <v>6.2</v>
      </c>
      <c r="K50" s="100">
        <v>11.24</v>
      </c>
      <c r="L50" s="100">
        <v>0</v>
      </c>
      <c r="M50" s="101">
        <v>0</v>
      </c>
      <c r="N50" s="102">
        <v>1</v>
      </c>
      <c r="O50" s="102"/>
      <c r="P50" s="103">
        <v>1</v>
      </c>
      <c r="Q50" s="109">
        <v>131</v>
      </c>
      <c r="R50" s="103"/>
      <c r="S50" s="105"/>
      <c r="T50" s="106">
        <v>0</v>
      </c>
      <c r="U50" s="100">
        <v>0</v>
      </c>
      <c r="V50" s="100">
        <v>1.7</v>
      </c>
      <c r="W50" s="100">
        <v>0</v>
      </c>
      <c r="X50" s="101">
        <v>0</v>
      </c>
      <c r="Y50" s="102">
        <v>1</v>
      </c>
      <c r="Z50" s="102"/>
      <c r="AA50" s="103">
        <v>1</v>
      </c>
      <c r="AB50" s="103">
        <v>131</v>
      </c>
      <c r="AC50" s="103"/>
      <c r="AD50" s="103"/>
      <c r="AE50" s="106">
        <v>4.41</v>
      </c>
      <c r="AF50" s="100">
        <v>20.059999999999999</v>
      </c>
      <c r="AG50" s="100">
        <v>0</v>
      </c>
      <c r="AH50" s="100">
        <v>0</v>
      </c>
      <c r="AI50" s="100">
        <v>0</v>
      </c>
      <c r="AJ50" s="100">
        <v>0.34</v>
      </c>
      <c r="AK50" s="100">
        <v>1.56</v>
      </c>
      <c r="AL50" s="100">
        <v>2.16</v>
      </c>
      <c r="AM50" s="100">
        <v>13.37</v>
      </c>
      <c r="AN50" s="100">
        <v>0</v>
      </c>
      <c r="AO50" s="101">
        <v>0</v>
      </c>
      <c r="AP50" s="102">
        <v>1</v>
      </c>
      <c r="AQ50" s="102"/>
      <c r="AR50" s="103">
        <v>1</v>
      </c>
      <c r="AS50" s="109">
        <v>131</v>
      </c>
      <c r="AT50" s="103"/>
      <c r="AU50" s="103"/>
    </row>
    <row r="51" spans="1:47" x14ac:dyDescent="0.2">
      <c r="A51" s="42" t="s">
        <v>48</v>
      </c>
      <c r="B51" s="108">
        <v>160</v>
      </c>
      <c r="C51" s="42">
        <v>28.19</v>
      </c>
      <c r="D51" s="42">
        <v>1.71</v>
      </c>
      <c r="E51" s="42">
        <v>13.17</v>
      </c>
      <c r="F51" s="42">
        <v>52.78</v>
      </c>
      <c r="G51" s="42">
        <v>11.49</v>
      </c>
      <c r="H51" s="100">
        <v>11.49</v>
      </c>
      <c r="I51" s="100">
        <v>40.75</v>
      </c>
      <c r="J51" s="100">
        <v>4.26</v>
      </c>
      <c r="K51" s="100">
        <v>0.35</v>
      </c>
      <c r="L51" s="100">
        <v>0</v>
      </c>
      <c r="M51" s="101">
        <v>0</v>
      </c>
      <c r="N51" s="102">
        <v>1</v>
      </c>
      <c r="O51" s="102"/>
      <c r="P51" s="103">
        <v>1</v>
      </c>
      <c r="Q51" s="109">
        <v>160</v>
      </c>
      <c r="R51" s="103"/>
      <c r="S51" s="105"/>
      <c r="T51" s="106">
        <v>0.39</v>
      </c>
      <c r="U51" s="100">
        <v>1.39</v>
      </c>
      <c r="V51" s="100">
        <v>1.66</v>
      </c>
      <c r="W51" s="100">
        <v>0.9</v>
      </c>
      <c r="X51" s="101">
        <v>0</v>
      </c>
      <c r="Y51" s="102">
        <v>1</v>
      </c>
      <c r="Z51" s="102"/>
      <c r="AA51" s="103">
        <v>1</v>
      </c>
      <c r="AB51" s="103">
        <v>160</v>
      </c>
      <c r="AC51" s="103"/>
      <c r="AD51" s="103"/>
      <c r="AE51" s="106">
        <v>6.84</v>
      </c>
      <c r="AF51" s="100">
        <v>24.27</v>
      </c>
      <c r="AG51" s="100">
        <v>3.93</v>
      </c>
      <c r="AH51" s="100">
        <v>25</v>
      </c>
      <c r="AI51" s="100">
        <v>0</v>
      </c>
      <c r="AJ51" s="100">
        <v>0.31</v>
      </c>
      <c r="AK51" s="100">
        <v>1.1000000000000001</v>
      </c>
      <c r="AL51" s="100">
        <v>0.08</v>
      </c>
      <c r="AM51" s="100">
        <v>0</v>
      </c>
      <c r="AN51" s="100">
        <v>0</v>
      </c>
      <c r="AO51" s="101">
        <v>0</v>
      </c>
      <c r="AP51" s="102"/>
      <c r="AQ51" s="102">
        <v>1</v>
      </c>
      <c r="AR51" s="103"/>
      <c r="AS51" s="109"/>
      <c r="AT51" s="103">
        <v>1</v>
      </c>
      <c r="AU51" s="103">
        <v>160</v>
      </c>
    </row>
    <row r="52" spans="1:47" s="46" customFormat="1" x14ac:dyDescent="0.2">
      <c r="A52" s="42" t="s">
        <v>49</v>
      </c>
      <c r="B52" s="108">
        <v>131</v>
      </c>
      <c r="C52" s="42"/>
      <c r="D52" s="42"/>
      <c r="E52" s="42"/>
      <c r="F52" s="42"/>
      <c r="G52" s="42"/>
      <c r="H52" s="100"/>
      <c r="I52" s="100"/>
      <c r="J52" s="100">
        <v>2.9</v>
      </c>
      <c r="K52" s="100"/>
      <c r="L52" s="100"/>
      <c r="M52" s="101">
        <v>0.8</v>
      </c>
      <c r="N52" s="102">
        <v>1</v>
      </c>
      <c r="O52" s="102"/>
      <c r="P52" s="103">
        <v>1</v>
      </c>
      <c r="Q52" s="109">
        <v>131</v>
      </c>
      <c r="R52" s="103"/>
      <c r="S52" s="105"/>
      <c r="T52" s="106">
        <v>10.43</v>
      </c>
      <c r="U52" s="100">
        <v>49.6</v>
      </c>
      <c r="V52" s="100">
        <v>0</v>
      </c>
      <c r="W52" s="100">
        <v>0</v>
      </c>
      <c r="X52" s="101"/>
      <c r="Y52" s="102"/>
      <c r="Z52" s="102">
        <v>1</v>
      </c>
      <c r="AA52" s="103"/>
      <c r="AB52" s="103"/>
      <c r="AC52" s="103">
        <v>1</v>
      </c>
      <c r="AD52" s="103">
        <v>131</v>
      </c>
      <c r="AE52" s="106"/>
      <c r="AF52" s="100"/>
      <c r="AG52" s="100"/>
      <c r="AH52" s="100"/>
      <c r="AI52" s="100"/>
      <c r="AJ52" s="100">
        <v>1.36</v>
      </c>
      <c r="AK52" s="100">
        <v>6.4</v>
      </c>
      <c r="AL52" s="100">
        <v>0</v>
      </c>
      <c r="AM52" s="100"/>
      <c r="AN52" s="100"/>
      <c r="AO52" s="101"/>
      <c r="AP52" s="102"/>
      <c r="AQ52" s="102">
        <v>1</v>
      </c>
      <c r="AR52" s="103"/>
      <c r="AS52" s="103"/>
      <c r="AT52" s="103">
        <v>1</v>
      </c>
      <c r="AU52" s="103">
        <v>131</v>
      </c>
    </row>
    <row r="53" spans="1:47" s="107" customFormat="1" x14ac:dyDescent="0.2">
      <c r="A53" s="42" t="s">
        <v>50</v>
      </c>
      <c r="B53" s="108">
        <v>103</v>
      </c>
      <c r="C53" s="42"/>
      <c r="D53" s="42"/>
      <c r="E53" s="42"/>
      <c r="F53" s="42"/>
      <c r="G53" s="42"/>
      <c r="H53" s="100"/>
      <c r="I53" s="100"/>
      <c r="J53" s="100">
        <v>6.51</v>
      </c>
      <c r="K53" s="100"/>
      <c r="L53" s="100"/>
      <c r="M53" s="101">
        <v>1.2</v>
      </c>
      <c r="N53" s="102">
        <v>1</v>
      </c>
      <c r="O53" s="102"/>
      <c r="P53" s="103">
        <v>1</v>
      </c>
      <c r="Q53" s="109">
        <v>103</v>
      </c>
      <c r="R53" s="103"/>
      <c r="S53" s="105"/>
      <c r="T53" s="106">
        <v>2.5499999999999998</v>
      </c>
      <c r="U53" s="100">
        <v>12.4</v>
      </c>
      <c r="V53" s="100">
        <v>1.83</v>
      </c>
      <c r="W53" s="100"/>
      <c r="X53" s="101"/>
      <c r="Y53" s="102">
        <v>1</v>
      </c>
      <c r="Z53" s="102"/>
      <c r="AA53" s="103">
        <v>1</v>
      </c>
      <c r="AB53" s="103">
        <v>103</v>
      </c>
      <c r="AC53" s="103"/>
      <c r="AD53" s="103"/>
      <c r="AE53" s="106"/>
      <c r="AF53" s="100"/>
      <c r="AG53" s="100"/>
      <c r="AH53" s="100"/>
      <c r="AI53" s="100"/>
      <c r="AJ53" s="100">
        <v>0.48</v>
      </c>
      <c r="AK53" s="100">
        <v>2.4</v>
      </c>
      <c r="AL53" s="100">
        <v>0.15</v>
      </c>
      <c r="AM53" s="100"/>
      <c r="AN53" s="100"/>
      <c r="AO53" s="101"/>
      <c r="AP53" s="102">
        <v>1</v>
      </c>
      <c r="AQ53" s="102"/>
      <c r="AR53" s="103">
        <v>1</v>
      </c>
      <c r="AS53" s="103">
        <v>103</v>
      </c>
      <c r="AT53" s="103"/>
      <c r="AU53" s="103"/>
    </row>
    <row r="54" spans="1:47" x14ac:dyDescent="0.2">
      <c r="A54" s="42" t="s">
        <v>51</v>
      </c>
      <c r="B54" s="108">
        <v>122</v>
      </c>
      <c r="C54" s="42">
        <v>21.52</v>
      </c>
      <c r="D54" s="42">
        <v>1.73</v>
      </c>
      <c r="E54" s="42">
        <v>9.75</v>
      </c>
      <c r="F54" s="42">
        <v>68.5</v>
      </c>
      <c r="G54" s="42">
        <v>15.09</v>
      </c>
      <c r="H54" s="100">
        <v>11.93</v>
      </c>
      <c r="I54" s="100">
        <v>55.45</v>
      </c>
      <c r="J54" s="100">
        <v>4.53</v>
      </c>
      <c r="K54" s="100">
        <v>0</v>
      </c>
      <c r="L54" s="100">
        <v>0</v>
      </c>
      <c r="M54" s="101">
        <v>0</v>
      </c>
      <c r="N54" s="102">
        <v>1</v>
      </c>
      <c r="O54" s="102"/>
      <c r="P54" s="103">
        <v>1</v>
      </c>
      <c r="Q54" s="109">
        <v>122</v>
      </c>
      <c r="R54" s="103"/>
      <c r="S54" s="105"/>
      <c r="T54" s="106">
        <v>0.1</v>
      </c>
      <c r="U54" s="100">
        <v>0.45</v>
      </c>
      <c r="V54" s="100">
        <v>1.4</v>
      </c>
      <c r="W54" s="100">
        <v>0</v>
      </c>
      <c r="X54" s="101">
        <v>0</v>
      </c>
      <c r="Y54" s="102">
        <v>1</v>
      </c>
      <c r="Z54" s="102"/>
      <c r="AA54" s="103">
        <v>1</v>
      </c>
      <c r="AB54" s="103">
        <v>122</v>
      </c>
      <c r="AC54" s="103"/>
      <c r="AD54" s="103"/>
      <c r="AE54" s="106">
        <v>0.5</v>
      </c>
      <c r="AF54" s="100">
        <v>2.31</v>
      </c>
      <c r="AG54" s="100">
        <v>0.28000000000000003</v>
      </c>
      <c r="AH54" s="100">
        <v>0</v>
      </c>
      <c r="AI54" s="100">
        <v>0</v>
      </c>
      <c r="AJ54" s="100">
        <v>1.37</v>
      </c>
      <c r="AK54" s="100">
        <v>6.37</v>
      </c>
      <c r="AL54" s="100">
        <v>0.9</v>
      </c>
      <c r="AM54" s="100">
        <v>15.26</v>
      </c>
      <c r="AN54" s="100">
        <v>0</v>
      </c>
      <c r="AO54" s="101">
        <v>0</v>
      </c>
      <c r="AP54" s="102">
        <v>1</v>
      </c>
      <c r="AQ54" s="102"/>
      <c r="AR54" s="103">
        <v>1</v>
      </c>
      <c r="AS54" s="103">
        <v>122</v>
      </c>
      <c r="AT54" s="103"/>
      <c r="AU54" s="103"/>
    </row>
    <row r="55" spans="1:47" s="46" customFormat="1" x14ac:dyDescent="0.2">
      <c r="A55" s="42" t="s">
        <v>52</v>
      </c>
      <c r="B55" s="108">
        <v>400</v>
      </c>
      <c r="C55" s="42"/>
      <c r="D55" s="42"/>
      <c r="E55" s="42"/>
      <c r="F55" s="42"/>
      <c r="G55" s="42"/>
      <c r="H55" s="100"/>
      <c r="I55" s="100"/>
      <c r="J55" s="100">
        <v>10.19</v>
      </c>
      <c r="K55" s="100"/>
      <c r="L55" s="100"/>
      <c r="M55" s="101">
        <v>3.2</v>
      </c>
      <c r="N55" s="102">
        <v>1</v>
      </c>
      <c r="O55" s="102"/>
      <c r="P55" s="103">
        <v>1</v>
      </c>
      <c r="Q55" s="109">
        <v>400</v>
      </c>
      <c r="R55" s="103"/>
      <c r="S55" s="105"/>
      <c r="T55" s="106">
        <v>11.2</v>
      </c>
      <c r="U55" s="100">
        <v>16.2</v>
      </c>
      <c r="V55" s="100">
        <v>2.66</v>
      </c>
      <c r="W55" s="100">
        <v>3.85</v>
      </c>
      <c r="X55" s="101"/>
      <c r="Y55" s="102">
        <v>1</v>
      </c>
      <c r="Z55" s="102"/>
      <c r="AA55" s="103">
        <v>1</v>
      </c>
      <c r="AB55" s="103">
        <v>400</v>
      </c>
      <c r="AC55" s="103"/>
      <c r="AD55" s="103"/>
      <c r="AE55" s="106"/>
      <c r="AF55" s="100"/>
      <c r="AG55" s="100"/>
      <c r="AH55" s="100"/>
      <c r="AI55" s="100"/>
      <c r="AJ55" s="100">
        <v>0.65</v>
      </c>
      <c r="AK55" s="100">
        <v>1.4</v>
      </c>
      <c r="AL55" s="100">
        <v>0</v>
      </c>
      <c r="AM55" s="100"/>
      <c r="AN55" s="100"/>
      <c r="AO55" s="101"/>
      <c r="AP55" s="102"/>
      <c r="AQ55" s="102">
        <v>1</v>
      </c>
      <c r="AR55" s="103"/>
      <c r="AS55" s="103"/>
      <c r="AT55" s="103">
        <v>1</v>
      </c>
      <c r="AU55" s="103">
        <v>400</v>
      </c>
    </row>
    <row r="56" spans="1:47" s="107" customFormat="1" x14ac:dyDescent="0.2">
      <c r="A56" s="42" t="s">
        <v>53</v>
      </c>
      <c r="B56" s="108">
        <v>230</v>
      </c>
      <c r="C56" s="42"/>
      <c r="D56" s="42"/>
      <c r="E56" s="42"/>
      <c r="F56" s="42"/>
      <c r="G56" s="42"/>
      <c r="H56" s="100"/>
      <c r="I56" s="100"/>
      <c r="J56" s="100">
        <v>6.91</v>
      </c>
      <c r="K56" s="100"/>
      <c r="L56" s="100"/>
      <c r="M56" s="101">
        <v>1.4</v>
      </c>
      <c r="N56" s="102">
        <v>1</v>
      </c>
      <c r="O56" s="102"/>
      <c r="P56" s="103">
        <v>1</v>
      </c>
      <c r="Q56" s="109">
        <v>230</v>
      </c>
      <c r="R56" s="103"/>
      <c r="S56" s="105"/>
      <c r="T56" s="106">
        <v>4.01</v>
      </c>
      <c r="U56" s="100">
        <v>16.2</v>
      </c>
      <c r="V56" s="100">
        <v>5.87</v>
      </c>
      <c r="W56" s="100"/>
      <c r="X56" s="101"/>
      <c r="Y56" s="102">
        <v>1</v>
      </c>
      <c r="Z56" s="102"/>
      <c r="AA56" s="103">
        <v>1</v>
      </c>
      <c r="AB56" s="103">
        <v>230</v>
      </c>
      <c r="AC56" s="103"/>
      <c r="AD56" s="103"/>
      <c r="AE56" s="106"/>
      <c r="AF56" s="100"/>
      <c r="AG56" s="100"/>
      <c r="AH56" s="100"/>
      <c r="AI56" s="100"/>
      <c r="AJ56" s="100">
        <v>0.85</v>
      </c>
      <c r="AK56" s="100">
        <v>3.4</v>
      </c>
      <c r="AL56" s="100">
        <v>0.63</v>
      </c>
      <c r="AM56" s="100"/>
      <c r="AN56" s="100"/>
      <c r="AO56" s="101"/>
      <c r="AP56" s="102">
        <v>1</v>
      </c>
      <c r="AQ56" s="102"/>
      <c r="AR56" s="103">
        <v>1</v>
      </c>
      <c r="AS56" s="103">
        <v>230</v>
      </c>
      <c r="AT56" s="103"/>
      <c r="AU56" s="103"/>
    </row>
    <row r="57" spans="1:47" x14ac:dyDescent="0.2">
      <c r="A57" s="42" t="s">
        <v>54</v>
      </c>
      <c r="B57" s="108">
        <v>113</v>
      </c>
      <c r="C57" s="42">
        <v>16.64</v>
      </c>
      <c r="D57" s="42">
        <v>0</v>
      </c>
      <c r="E57" s="42">
        <v>0</v>
      </c>
      <c r="F57" s="42">
        <v>0</v>
      </c>
      <c r="G57" s="42">
        <v>0</v>
      </c>
      <c r="H57" s="100">
        <v>12.02</v>
      </c>
      <c r="I57" s="100">
        <v>72.2</v>
      </c>
      <c r="J57" s="100">
        <v>0</v>
      </c>
      <c r="K57" s="100">
        <v>0</v>
      </c>
      <c r="L57" s="100">
        <v>2.41</v>
      </c>
      <c r="M57" s="101">
        <v>0</v>
      </c>
      <c r="N57" s="102"/>
      <c r="O57" s="102">
        <v>1</v>
      </c>
      <c r="P57" s="103"/>
      <c r="Q57" s="109"/>
      <c r="R57" s="103">
        <v>1</v>
      </c>
      <c r="S57" s="105">
        <v>113</v>
      </c>
      <c r="T57" s="106">
        <v>0</v>
      </c>
      <c r="U57" s="100">
        <v>0</v>
      </c>
      <c r="V57" s="100">
        <v>0</v>
      </c>
      <c r="W57" s="100">
        <v>0</v>
      </c>
      <c r="X57" s="101">
        <v>0</v>
      </c>
      <c r="Y57" s="102"/>
      <c r="Z57" s="102">
        <v>1</v>
      </c>
      <c r="AA57" s="103"/>
      <c r="AB57" s="103"/>
      <c r="AC57" s="103">
        <v>1</v>
      </c>
      <c r="AD57" s="103">
        <v>113</v>
      </c>
      <c r="AE57" s="106">
        <v>2.0099999999999998</v>
      </c>
      <c r="AF57" s="100">
        <v>12.1</v>
      </c>
      <c r="AG57" s="100">
        <v>0</v>
      </c>
      <c r="AH57" s="100">
        <v>0</v>
      </c>
      <c r="AI57" s="100">
        <v>0</v>
      </c>
      <c r="AJ57" s="100">
        <v>0.12</v>
      </c>
      <c r="AK57" s="100">
        <v>0.69</v>
      </c>
      <c r="AL57" s="100">
        <v>0</v>
      </c>
      <c r="AM57" s="100">
        <v>0</v>
      </c>
      <c r="AN57" s="100">
        <v>0</v>
      </c>
      <c r="AO57" s="101">
        <v>0</v>
      </c>
      <c r="AP57" s="102"/>
      <c r="AQ57" s="102">
        <v>1</v>
      </c>
      <c r="AR57" s="103"/>
      <c r="AS57" s="103"/>
      <c r="AT57" s="103">
        <v>1</v>
      </c>
      <c r="AU57" s="103">
        <v>113</v>
      </c>
    </row>
    <row r="58" spans="1:47" s="46" customFormat="1" x14ac:dyDescent="0.2">
      <c r="A58" s="42" t="s">
        <v>55</v>
      </c>
      <c r="B58" s="108">
        <v>194</v>
      </c>
      <c r="C58" s="42"/>
      <c r="D58" s="42"/>
      <c r="E58" s="42"/>
      <c r="F58" s="42"/>
      <c r="G58" s="42"/>
      <c r="H58" s="100"/>
      <c r="I58" s="100"/>
      <c r="J58" s="100">
        <v>2.36</v>
      </c>
      <c r="K58" s="100"/>
      <c r="L58" s="100"/>
      <c r="M58" s="101">
        <v>1.8</v>
      </c>
      <c r="N58" s="102">
        <v>1</v>
      </c>
      <c r="O58" s="102"/>
      <c r="P58" s="103">
        <v>1</v>
      </c>
      <c r="Q58" s="109">
        <v>194</v>
      </c>
      <c r="R58" s="103"/>
      <c r="S58" s="105"/>
      <c r="T58" s="106">
        <v>3.89</v>
      </c>
      <c r="U58" s="100">
        <v>27.7</v>
      </c>
      <c r="V58" s="100">
        <v>0</v>
      </c>
      <c r="W58" s="100">
        <v>0</v>
      </c>
      <c r="X58" s="101"/>
      <c r="Y58" s="102"/>
      <c r="Z58" s="102">
        <v>1</v>
      </c>
      <c r="AA58" s="103"/>
      <c r="AB58" s="103"/>
      <c r="AC58" s="103">
        <v>1</v>
      </c>
      <c r="AD58" s="103">
        <v>194</v>
      </c>
      <c r="AE58" s="106"/>
      <c r="AF58" s="100"/>
      <c r="AG58" s="100"/>
      <c r="AH58" s="100"/>
      <c r="AI58" s="100"/>
      <c r="AJ58" s="100">
        <v>0.93</v>
      </c>
      <c r="AK58" s="100">
        <v>5.2</v>
      </c>
      <c r="AL58" s="100">
        <v>0.06</v>
      </c>
      <c r="AM58" s="100"/>
      <c r="AN58" s="100"/>
      <c r="AO58" s="101"/>
      <c r="AP58" s="102">
        <v>1</v>
      </c>
      <c r="AQ58" s="102"/>
      <c r="AR58" s="103">
        <v>1</v>
      </c>
      <c r="AS58" s="103">
        <v>194</v>
      </c>
      <c r="AT58" s="103"/>
      <c r="AU58" s="103"/>
    </row>
    <row r="59" spans="1:47" x14ac:dyDescent="0.2">
      <c r="A59" s="42" t="s">
        <v>56</v>
      </c>
      <c r="B59" s="108">
        <v>269</v>
      </c>
      <c r="C59" s="42">
        <v>42.72</v>
      </c>
      <c r="D59" s="42">
        <v>0.72</v>
      </c>
      <c r="E59" s="42">
        <v>7.66</v>
      </c>
      <c r="F59" s="42">
        <v>19.600000000000001</v>
      </c>
      <c r="G59" s="42">
        <v>8.57</v>
      </c>
      <c r="H59" s="100">
        <v>17.829999999999998</v>
      </c>
      <c r="I59" s="100">
        <v>41.74</v>
      </c>
      <c r="J59" s="100">
        <v>4.63</v>
      </c>
      <c r="K59" s="100">
        <v>0</v>
      </c>
      <c r="L59" s="100">
        <v>0</v>
      </c>
      <c r="M59" s="101">
        <v>0</v>
      </c>
      <c r="N59" s="102">
        <v>1</v>
      </c>
      <c r="O59" s="102"/>
      <c r="P59" s="103">
        <v>1</v>
      </c>
      <c r="Q59" s="109">
        <v>269</v>
      </c>
      <c r="R59" s="103"/>
      <c r="S59" s="105"/>
      <c r="T59" s="106">
        <v>0.6</v>
      </c>
      <c r="U59" s="100">
        <v>1.39</v>
      </c>
      <c r="V59" s="100">
        <v>1.2</v>
      </c>
      <c r="W59" s="100">
        <v>5.9</v>
      </c>
      <c r="X59" s="101">
        <v>0</v>
      </c>
      <c r="Y59" s="102"/>
      <c r="Z59" s="102">
        <v>1</v>
      </c>
      <c r="AA59" s="103"/>
      <c r="AB59" s="103"/>
      <c r="AC59" s="103">
        <v>1</v>
      </c>
      <c r="AD59" s="103">
        <v>269</v>
      </c>
      <c r="AE59" s="106">
        <v>12.54</v>
      </c>
      <c r="AF59" s="100">
        <v>29.34</v>
      </c>
      <c r="AG59" s="100">
        <v>0</v>
      </c>
      <c r="AH59" s="100">
        <v>0</v>
      </c>
      <c r="AI59" s="100">
        <v>0</v>
      </c>
      <c r="AJ59" s="100">
        <v>1.32</v>
      </c>
      <c r="AK59" s="100">
        <v>3.09</v>
      </c>
      <c r="AL59" s="100">
        <v>0.46</v>
      </c>
      <c r="AM59" s="100">
        <v>0</v>
      </c>
      <c r="AN59" s="100">
        <v>0</v>
      </c>
      <c r="AO59" s="101">
        <v>0</v>
      </c>
      <c r="AP59" s="102"/>
      <c r="AQ59" s="102">
        <v>1</v>
      </c>
      <c r="AR59" s="103"/>
      <c r="AS59" s="103"/>
      <c r="AT59" s="103">
        <v>1</v>
      </c>
      <c r="AU59" s="103">
        <v>269</v>
      </c>
    </row>
    <row r="60" spans="1:47" s="46" customFormat="1" x14ac:dyDescent="0.2">
      <c r="A60" s="42" t="s">
        <v>57</v>
      </c>
      <c r="B60" s="108">
        <v>235</v>
      </c>
      <c r="C60" s="42"/>
      <c r="D60" s="42"/>
      <c r="E60" s="42"/>
      <c r="F60" s="42"/>
      <c r="G60" s="42"/>
      <c r="H60" s="100"/>
      <c r="I60" s="100"/>
      <c r="J60" s="100">
        <v>3.38</v>
      </c>
      <c r="K60" s="100"/>
      <c r="L60" s="100"/>
      <c r="M60" s="101">
        <v>1.6</v>
      </c>
      <c r="N60" s="102">
        <v>1</v>
      </c>
      <c r="O60" s="102"/>
      <c r="P60" s="103">
        <v>1</v>
      </c>
      <c r="Q60" s="109">
        <v>235</v>
      </c>
      <c r="R60" s="103"/>
      <c r="S60" s="105"/>
      <c r="T60" s="106">
        <v>5.52</v>
      </c>
      <c r="U60" s="100">
        <v>36.200000000000003</v>
      </c>
      <c r="V60" s="100">
        <v>2.09</v>
      </c>
      <c r="W60" s="100">
        <v>37.799999999999997</v>
      </c>
      <c r="X60" s="101"/>
      <c r="Y60" s="102">
        <v>1</v>
      </c>
      <c r="Z60" s="102"/>
      <c r="AA60" s="103">
        <v>1</v>
      </c>
      <c r="AB60" s="103">
        <v>235</v>
      </c>
      <c r="AC60" s="103"/>
      <c r="AD60" s="103"/>
      <c r="AE60" s="106"/>
      <c r="AF60" s="100"/>
      <c r="AG60" s="100"/>
      <c r="AH60" s="100"/>
      <c r="AI60" s="100"/>
      <c r="AJ60" s="100">
        <v>2.25</v>
      </c>
      <c r="AK60" s="100">
        <v>14.9</v>
      </c>
      <c r="AL60" s="100">
        <v>2.1</v>
      </c>
      <c r="AM60" s="100"/>
      <c r="AN60" s="100"/>
      <c r="AO60" s="101"/>
      <c r="AP60" s="102">
        <v>1</v>
      </c>
      <c r="AQ60" s="102"/>
      <c r="AR60" s="103">
        <v>1</v>
      </c>
      <c r="AS60" s="103">
        <v>235</v>
      </c>
      <c r="AT60" s="103"/>
      <c r="AU60" s="103"/>
    </row>
    <row r="61" spans="1:47" x14ac:dyDescent="0.2">
      <c r="A61" s="42" t="s">
        <v>58</v>
      </c>
      <c r="B61" s="108">
        <v>121</v>
      </c>
      <c r="C61" s="42">
        <v>30.3</v>
      </c>
      <c r="D61" s="42">
        <v>0.35</v>
      </c>
      <c r="E61" s="42">
        <v>7.99</v>
      </c>
      <c r="F61" s="42">
        <v>27.51</v>
      </c>
      <c r="G61" s="42">
        <v>4.1500000000000004</v>
      </c>
      <c r="H61" s="100">
        <v>12.72</v>
      </c>
      <c r="I61" s="100">
        <v>41.98</v>
      </c>
      <c r="J61" s="100">
        <v>4.7300000000000004</v>
      </c>
      <c r="K61" s="100">
        <v>0</v>
      </c>
      <c r="L61" s="100">
        <v>0</v>
      </c>
      <c r="M61" s="101">
        <v>0</v>
      </c>
      <c r="N61" s="102">
        <v>1</v>
      </c>
      <c r="O61" s="102"/>
      <c r="P61" s="103">
        <v>1</v>
      </c>
      <c r="Q61" s="109">
        <v>121</v>
      </c>
      <c r="R61" s="103"/>
      <c r="S61" s="105"/>
      <c r="T61" s="106">
        <v>0.12</v>
      </c>
      <c r="U61" s="100">
        <v>0.38</v>
      </c>
      <c r="V61" s="100">
        <v>0</v>
      </c>
      <c r="W61" s="100">
        <v>0</v>
      </c>
      <c r="X61" s="101">
        <v>0</v>
      </c>
      <c r="Y61" s="102"/>
      <c r="Z61" s="102">
        <v>1</v>
      </c>
      <c r="AA61" s="103"/>
      <c r="AB61" s="103"/>
      <c r="AC61" s="103">
        <v>1</v>
      </c>
      <c r="AD61" s="103">
        <v>121</v>
      </c>
      <c r="AE61" s="106">
        <v>5.32</v>
      </c>
      <c r="AF61" s="100">
        <v>17.54</v>
      </c>
      <c r="AG61" s="100">
        <v>3.39</v>
      </c>
      <c r="AH61" s="100">
        <v>25</v>
      </c>
      <c r="AI61" s="100">
        <v>0</v>
      </c>
      <c r="AJ61" s="100">
        <v>0.49</v>
      </c>
      <c r="AK61" s="100">
        <v>1.63</v>
      </c>
      <c r="AL61" s="100">
        <v>0.22</v>
      </c>
      <c r="AM61" s="100">
        <v>0</v>
      </c>
      <c r="AN61" s="100">
        <v>0.35</v>
      </c>
      <c r="AO61" s="101">
        <v>0</v>
      </c>
      <c r="AP61" s="102"/>
      <c r="AQ61" s="102">
        <v>1</v>
      </c>
      <c r="AR61" s="103"/>
      <c r="AS61" s="103"/>
      <c r="AT61" s="103">
        <v>1</v>
      </c>
      <c r="AU61" s="109">
        <v>121</v>
      </c>
    </row>
    <row r="62" spans="1:47" x14ac:dyDescent="0.2">
      <c r="A62" s="42" t="s">
        <v>59</v>
      </c>
      <c r="B62" s="108">
        <v>156</v>
      </c>
      <c r="C62" s="42">
        <v>39.36</v>
      </c>
      <c r="D62" s="42">
        <v>0.69</v>
      </c>
      <c r="E62" s="42">
        <v>9.2899999999999991</v>
      </c>
      <c r="F62" s="42">
        <v>25.37</v>
      </c>
      <c r="G62" s="42">
        <v>6.95</v>
      </c>
      <c r="H62" s="100">
        <v>26.82</v>
      </c>
      <c r="I62" s="100">
        <v>68.150000000000006</v>
      </c>
      <c r="J62" s="100">
        <v>6.33</v>
      </c>
      <c r="K62" s="100">
        <v>0.74</v>
      </c>
      <c r="L62" s="100">
        <v>0</v>
      </c>
      <c r="M62" s="101">
        <v>0</v>
      </c>
      <c r="N62" s="102">
        <v>1</v>
      </c>
      <c r="O62" s="102"/>
      <c r="P62" s="103">
        <v>1</v>
      </c>
      <c r="Q62" s="109">
        <v>156</v>
      </c>
      <c r="R62" s="103"/>
      <c r="S62" s="105"/>
      <c r="T62" s="106">
        <v>2.73</v>
      </c>
      <c r="U62" s="100">
        <v>6.95</v>
      </c>
      <c r="V62" s="100">
        <v>2.8</v>
      </c>
      <c r="W62" s="100">
        <v>0</v>
      </c>
      <c r="X62" s="101">
        <v>0</v>
      </c>
      <c r="Y62" s="102">
        <v>1</v>
      </c>
      <c r="Z62" s="102"/>
      <c r="AA62" s="103">
        <v>1</v>
      </c>
      <c r="AB62" s="103">
        <v>156</v>
      </c>
      <c r="AC62" s="103"/>
      <c r="AD62" s="103"/>
      <c r="AE62" s="106">
        <v>0</v>
      </c>
      <c r="AF62" s="100">
        <v>0</v>
      </c>
      <c r="AG62" s="100">
        <v>0</v>
      </c>
      <c r="AH62" s="100">
        <v>0</v>
      </c>
      <c r="AI62" s="100">
        <v>0</v>
      </c>
      <c r="AJ62" s="100">
        <v>0.86</v>
      </c>
      <c r="AK62" s="100">
        <v>2.2000000000000002</v>
      </c>
      <c r="AL62" s="100">
        <v>0.19</v>
      </c>
      <c r="AM62" s="100">
        <v>0</v>
      </c>
      <c r="AN62" s="100">
        <v>0</v>
      </c>
      <c r="AO62" s="101">
        <v>0</v>
      </c>
      <c r="AP62" s="102"/>
      <c r="AQ62" s="102">
        <v>1</v>
      </c>
      <c r="AR62" s="103"/>
      <c r="AS62" s="103"/>
      <c r="AT62" s="103">
        <v>1</v>
      </c>
      <c r="AU62" s="109">
        <v>156</v>
      </c>
    </row>
    <row r="63" spans="1:47" x14ac:dyDescent="0.2">
      <c r="A63" s="42" t="s">
        <v>60</v>
      </c>
      <c r="B63" s="108">
        <v>17</v>
      </c>
      <c r="C63" s="42">
        <v>8.8699999999999992</v>
      </c>
      <c r="D63" s="42">
        <v>0.7</v>
      </c>
      <c r="E63" s="42">
        <v>5.56</v>
      </c>
      <c r="F63" s="42">
        <v>70.61</v>
      </c>
      <c r="G63" s="42">
        <v>11.24</v>
      </c>
      <c r="H63" s="100">
        <v>3.63</v>
      </c>
      <c r="I63" s="100">
        <v>40.93</v>
      </c>
      <c r="J63" s="100">
        <v>3.11</v>
      </c>
      <c r="K63" s="100">
        <v>0</v>
      </c>
      <c r="L63" s="100">
        <v>0</v>
      </c>
      <c r="M63" s="101">
        <v>0</v>
      </c>
      <c r="N63" s="102">
        <v>1</v>
      </c>
      <c r="O63" s="102"/>
      <c r="P63" s="103">
        <v>1</v>
      </c>
      <c r="Q63" s="109">
        <v>17</v>
      </c>
      <c r="R63" s="103"/>
      <c r="S63" s="105"/>
      <c r="T63" s="106">
        <v>0.81</v>
      </c>
      <c r="U63" s="100">
        <v>9.17</v>
      </c>
      <c r="V63" s="100">
        <v>0.92</v>
      </c>
      <c r="W63" s="100">
        <v>0</v>
      </c>
      <c r="X63" s="101">
        <v>0</v>
      </c>
      <c r="Y63" s="102">
        <v>1</v>
      </c>
      <c r="Z63" s="102"/>
      <c r="AA63" s="103">
        <v>1</v>
      </c>
      <c r="AB63" s="103">
        <v>17</v>
      </c>
      <c r="AC63" s="103"/>
      <c r="AD63" s="103"/>
      <c r="AE63" s="106">
        <v>0</v>
      </c>
      <c r="AF63" s="100">
        <v>0</v>
      </c>
      <c r="AG63" s="100">
        <v>0</v>
      </c>
      <c r="AH63" s="100">
        <v>0</v>
      </c>
      <c r="AI63" s="100">
        <v>0</v>
      </c>
      <c r="AJ63" s="100">
        <v>0.06</v>
      </c>
      <c r="AK63" s="100">
        <v>0.7</v>
      </c>
      <c r="AL63" s="100">
        <v>0</v>
      </c>
      <c r="AM63" s="100">
        <v>0</v>
      </c>
      <c r="AN63" s="100">
        <v>0</v>
      </c>
      <c r="AO63" s="101">
        <v>0</v>
      </c>
      <c r="AP63" s="102"/>
      <c r="AQ63" s="102">
        <v>1</v>
      </c>
      <c r="AR63" s="103"/>
      <c r="AS63" s="103"/>
      <c r="AT63" s="103">
        <v>1</v>
      </c>
      <c r="AU63" s="109">
        <v>17</v>
      </c>
    </row>
    <row r="64" spans="1:47" x14ac:dyDescent="0.2">
      <c r="A64" s="42" t="s">
        <v>61</v>
      </c>
      <c r="B64" s="108">
        <v>115</v>
      </c>
      <c r="C64" s="42">
        <v>23.04</v>
      </c>
      <c r="D64" s="42">
        <v>0</v>
      </c>
      <c r="E64" s="42">
        <v>0</v>
      </c>
      <c r="F64" s="42">
        <v>0</v>
      </c>
      <c r="G64" s="42">
        <v>0</v>
      </c>
      <c r="H64" s="100">
        <v>9.2100000000000009</v>
      </c>
      <c r="I64" s="100">
        <v>39.99</v>
      </c>
      <c r="J64" s="100">
        <v>0</v>
      </c>
      <c r="K64" s="100">
        <v>0</v>
      </c>
      <c r="L64" s="100">
        <v>0</v>
      </c>
      <c r="M64" s="101">
        <v>0</v>
      </c>
      <c r="N64" s="102"/>
      <c r="O64" s="102">
        <v>1</v>
      </c>
      <c r="P64" s="103"/>
      <c r="Q64" s="109"/>
      <c r="R64" s="103">
        <v>1</v>
      </c>
      <c r="S64" s="105">
        <v>115</v>
      </c>
      <c r="T64" s="106">
        <v>0</v>
      </c>
      <c r="U64" s="100">
        <v>0</v>
      </c>
      <c r="V64" s="100">
        <v>0</v>
      </c>
      <c r="W64" s="100">
        <v>0</v>
      </c>
      <c r="X64" s="101">
        <v>0</v>
      </c>
      <c r="Y64" s="102"/>
      <c r="Z64" s="102">
        <v>1</v>
      </c>
      <c r="AA64" s="103"/>
      <c r="AB64" s="103"/>
      <c r="AC64" s="103">
        <v>1</v>
      </c>
      <c r="AD64" s="103">
        <v>115</v>
      </c>
      <c r="AE64" s="106">
        <v>7.28</v>
      </c>
      <c r="AF64" s="100">
        <v>31.59</v>
      </c>
      <c r="AG64" s="100">
        <v>0</v>
      </c>
      <c r="AH64" s="100">
        <v>0</v>
      </c>
      <c r="AI64" s="100">
        <v>0</v>
      </c>
      <c r="AJ64" s="100">
        <v>0.55000000000000004</v>
      </c>
      <c r="AK64" s="100">
        <v>2.41</v>
      </c>
      <c r="AL64" s="100">
        <v>0</v>
      </c>
      <c r="AM64" s="100">
        <v>0</v>
      </c>
      <c r="AN64" s="100">
        <v>0</v>
      </c>
      <c r="AO64" s="101">
        <v>0</v>
      </c>
      <c r="AP64" s="102"/>
      <c r="AQ64" s="102">
        <v>1</v>
      </c>
      <c r="AR64" s="103"/>
      <c r="AS64" s="103"/>
      <c r="AT64" s="103">
        <v>1</v>
      </c>
      <c r="AU64" s="109">
        <v>115</v>
      </c>
    </row>
    <row r="65" spans="1:47" x14ac:dyDescent="0.2">
      <c r="A65" s="42" t="s">
        <v>62</v>
      </c>
      <c r="B65" s="108">
        <v>45</v>
      </c>
      <c r="C65" s="42">
        <v>7.55</v>
      </c>
      <c r="D65" s="42">
        <v>0.09</v>
      </c>
      <c r="E65" s="42">
        <v>4.7</v>
      </c>
      <c r="F65" s="42">
        <v>63.43</v>
      </c>
      <c r="G65" s="42">
        <v>1.79</v>
      </c>
      <c r="H65" s="100">
        <v>3.05</v>
      </c>
      <c r="I65" s="100">
        <v>40.4</v>
      </c>
      <c r="J65" s="100">
        <v>2.4700000000000002</v>
      </c>
      <c r="K65" s="100">
        <v>0</v>
      </c>
      <c r="L65" s="100">
        <v>0</v>
      </c>
      <c r="M65" s="101">
        <v>0</v>
      </c>
      <c r="N65" s="102">
        <v>1</v>
      </c>
      <c r="O65" s="102"/>
      <c r="P65" s="103">
        <v>1</v>
      </c>
      <c r="Q65" s="109">
        <v>45</v>
      </c>
      <c r="R65" s="103"/>
      <c r="S65" s="105"/>
      <c r="T65" s="106">
        <v>2.7</v>
      </c>
      <c r="U65" s="100">
        <v>35.700000000000003</v>
      </c>
      <c r="V65" s="100">
        <v>1.65</v>
      </c>
      <c r="W65" s="100">
        <v>0</v>
      </c>
      <c r="X65" s="101">
        <v>6.35</v>
      </c>
      <c r="Y65" s="102">
        <v>1</v>
      </c>
      <c r="Z65" s="102"/>
      <c r="AA65" s="103">
        <v>1</v>
      </c>
      <c r="AB65" s="103">
        <v>45</v>
      </c>
      <c r="AC65" s="103"/>
      <c r="AD65" s="103"/>
      <c r="AE65" s="106">
        <v>0.46</v>
      </c>
      <c r="AF65" s="100">
        <v>6.11</v>
      </c>
      <c r="AG65" s="100">
        <v>0</v>
      </c>
      <c r="AH65" s="100">
        <v>0</v>
      </c>
      <c r="AI65" s="100">
        <v>0</v>
      </c>
      <c r="AJ65" s="100">
        <v>0.03</v>
      </c>
      <c r="AK65" s="100">
        <v>0.38</v>
      </c>
      <c r="AL65" s="100">
        <v>0</v>
      </c>
      <c r="AM65" s="100">
        <v>0</v>
      </c>
      <c r="AN65" s="100">
        <v>0</v>
      </c>
      <c r="AO65" s="101">
        <v>0</v>
      </c>
      <c r="AP65" s="102"/>
      <c r="AQ65" s="102">
        <v>1</v>
      </c>
      <c r="AR65" s="103"/>
      <c r="AS65" s="103"/>
      <c r="AT65" s="103">
        <v>1</v>
      </c>
      <c r="AU65" s="109">
        <v>45</v>
      </c>
    </row>
    <row r="66" spans="1:47" s="46" customFormat="1" ht="15" thickBot="1" x14ac:dyDescent="0.25">
      <c r="A66" s="42" t="s">
        <v>63</v>
      </c>
      <c r="B66" s="108">
        <v>2958</v>
      </c>
      <c r="C66" s="42"/>
      <c r="D66" s="42"/>
      <c r="E66" s="42"/>
      <c r="F66" s="42"/>
      <c r="G66" s="42"/>
      <c r="H66" s="100"/>
      <c r="I66" s="100"/>
      <c r="J66" s="100">
        <v>49.65</v>
      </c>
      <c r="K66" s="100"/>
      <c r="L66" s="100"/>
      <c r="M66" s="101">
        <v>18.5</v>
      </c>
      <c r="N66" s="126">
        <v>1</v>
      </c>
      <c r="O66" s="126"/>
      <c r="P66" s="127">
        <v>1</v>
      </c>
      <c r="Q66" s="109">
        <v>2958</v>
      </c>
      <c r="R66" s="127"/>
      <c r="S66" s="128"/>
      <c r="T66" s="106">
        <v>44.78</v>
      </c>
      <c r="U66" s="100">
        <v>22.9</v>
      </c>
      <c r="V66" s="100">
        <v>16.87</v>
      </c>
      <c r="W66" s="100">
        <v>37.700000000000003</v>
      </c>
      <c r="X66" s="101"/>
      <c r="Y66" s="102">
        <v>1</v>
      </c>
      <c r="Z66" s="102"/>
      <c r="AA66" s="103">
        <v>1</v>
      </c>
      <c r="AB66" s="103">
        <v>2958</v>
      </c>
      <c r="AC66" s="103"/>
      <c r="AD66" s="129"/>
      <c r="AE66" s="106"/>
      <c r="AF66" s="100"/>
      <c r="AG66" s="100"/>
      <c r="AH66" s="100"/>
      <c r="AI66" s="100"/>
      <c r="AJ66" s="100">
        <v>14.79</v>
      </c>
      <c r="AK66" s="100">
        <v>13.4</v>
      </c>
      <c r="AL66" s="100">
        <v>7.51</v>
      </c>
      <c r="AM66" s="100"/>
      <c r="AN66" s="100"/>
      <c r="AO66" s="101"/>
      <c r="AP66" s="102">
        <v>1</v>
      </c>
      <c r="AQ66" s="102"/>
      <c r="AR66" s="103">
        <v>1</v>
      </c>
      <c r="AS66" s="103">
        <v>2958</v>
      </c>
      <c r="AT66" s="103"/>
      <c r="AU66" s="129"/>
    </row>
    <row r="67" spans="1:47" ht="15" thickBot="1" x14ac:dyDescent="0.25">
      <c r="A67" s="4" t="s">
        <v>89</v>
      </c>
      <c r="B67" s="130">
        <f>SUM(B3:B66)</f>
        <v>31408</v>
      </c>
      <c r="C67" s="4">
        <f>SUM(C3:C66)</f>
        <v>1123.4199999999998</v>
      </c>
      <c r="D67" s="4">
        <f t="shared" ref="D67:AU67" si="0">SUM(D3:D66)</f>
        <v>27.860000000000003</v>
      </c>
      <c r="E67" s="4">
        <f t="shared" si="0"/>
        <v>338.02000000000004</v>
      </c>
      <c r="F67" s="4">
        <f t="shared" si="0"/>
        <v>944.61999999999989</v>
      </c>
      <c r="G67" s="4">
        <f t="shared" si="0"/>
        <v>198.55999999999997</v>
      </c>
      <c r="H67" s="4">
        <f t="shared" si="0"/>
        <v>506.33</v>
      </c>
      <c r="I67" s="4">
        <f t="shared" si="0"/>
        <v>1159.9400000000003</v>
      </c>
      <c r="J67" s="131">
        <f t="shared" si="0"/>
        <v>495.97599999999994</v>
      </c>
      <c r="K67" s="4">
        <f t="shared" si="0"/>
        <v>47.84</v>
      </c>
      <c r="L67" s="4">
        <f t="shared" si="0"/>
        <v>24.14</v>
      </c>
      <c r="M67" s="132">
        <f t="shared" si="0"/>
        <v>148.56999999999996</v>
      </c>
      <c r="N67" s="133">
        <f t="shared" si="0"/>
        <v>52</v>
      </c>
      <c r="O67" s="133">
        <f t="shared" si="0"/>
        <v>11</v>
      </c>
      <c r="P67" s="134">
        <f t="shared" si="0"/>
        <v>52</v>
      </c>
      <c r="Q67" s="134">
        <f t="shared" si="0"/>
        <v>24850</v>
      </c>
      <c r="R67" s="134">
        <f t="shared" si="0"/>
        <v>11</v>
      </c>
      <c r="S67" s="134">
        <f t="shared" si="0"/>
        <v>5925</v>
      </c>
      <c r="T67" s="132">
        <f t="shared" si="0"/>
        <v>510.04999999999995</v>
      </c>
      <c r="U67" s="132">
        <f t="shared" si="0"/>
        <v>976.13000000000011</v>
      </c>
      <c r="V67" s="131">
        <f t="shared" si="0"/>
        <v>188.91709999999998</v>
      </c>
      <c r="W67" s="132">
        <f t="shared" si="0"/>
        <v>952.47999999999979</v>
      </c>
      <c r="X67" s="132">
        <f t="shared" si="0"/>
        <v>27.43</v>
      </c>
      <c r="Y67" s="133">
        <f t="shared" si="0"/>
        <v>43</v>
      </c>
      <c r="Z67" s="133">
        <f t="shared" si="0"/>
        <v>20</v>
      </c>
      <c r="AA67" s="134">
        <f t="shared" si="0"/>
        <v>43</v>
      </c>
      <c r="AB67" s="134">
        <f t="shared" si="0"/>
        <v>27836</v>
      </c>
      <c r="AC67" s="134">
        <f t="shared" si="0"/>
        <v>20</v>
      </c>
      <c r="AD67" s="134">
        <f t="shared" si="0"/>
        <v>2666</v>
      </c>
      <c r="AE67" s="132">
        <f t="shared" si="0"/>
        <v>128.89000000000001</v>
      </c>
      <c r="AF67" s="132">
        <f t="shared" si="0"/>
        <v>286.70999999999998</v>
      </c>
      <c r="AG67" s="132">
        <f t="shared" si="0"/>
        <v>22.7</v>
      </c>
      <c r="AH67" s="132">
        <f t="shared" si="0"/>
        <v>105.32</v>
      </c>
      <c r="AI67" s="132">
        <f t="shared" si="0"/>
        <v>6.67</v>
      </c>
      <c r="AJ67" s="132">
        <f t="shared" si="0"/>
        <v>164.17000000000004</v>
      </c>
      <c r="AK67" s="132">
        <f t="shared" si="0"/>
        <v>250.40999999999997</v>
      </c>
      <c r="AL67" s="135">
        <f t="shared" si="0"/>
        <v>73.338199999999986</v>
      </c>
      <c r="AM67" s="132">
        <f t="shared" si="0"/>
        <v>44.8</v>
      </c>
      <c r="AN67" s="132">
        <f t="shared" si="0"/>
        <v>1.54</v>
      </c>
      <c r="AO67" s="132">
        <f t="shared" si="0"/>
        <v>0</v>
      </c>
      <c r="AP67" s="133">
        <f t="shared" si="0"/>
        <v>37</v>
      </c>
      <c r="AQ67" s="133">
        <f t="shared" si="0"/>
        <v>26</v>
      </c>
      <c r="AR67" s="134">
        <f t="shared" si="0"/>
        <v>37</v>
      </c>
      <c r="AS67" s="134">
        <f t="shared" si="0"/>
        <v>25867</v>
      </c>
      <c r="AT67" s="134">
        <f t="shared" si="0"/>
        <v>26</v>
      </c>
      <c r="AU67" s="134">
        <f t="shared" si="0"/>
        <v>4909</v>
      </c>
    </row>
    <row r="68" spans="1:47" ht="15" thickTop="1" x14ac:dyDescent="0.2">
      <c r="N68" s="137">
        <f>N67/64*100</f>
        <v>81.25</v>
      </c>
      <c r="O68" s="137">
        <f>O67/64*100</f>
        <v>17.1875</v>
      </c>
      <c r="P68" s="138"/>
      <c r="Q68" s="138">
        <f>Q67/B67*100</f>
        <v>79.119969434538973</v>
      </c>
      <c r="R68" s="138"/>
      <c r="S68" s="138">
        <f>S67/B67*100</f>
        <v>18.864620478858889</v>
      </c>
      <c r="Y68" s="137">
        <f>Y67/64*100</f>
        <v>67.1875</v>
      </c>
      <c r="Z68" s="137">
        <f>Z67/64*100</f>
        <v>31.25</v>
      </c>
      <c r="AA68" s="138"/>
      <c r="AB68" s="138">
        <f>AB67/B67*100</f>
        <v>88.627101375445747</v>
      </c>
      <c r="AC68" s="138"/>
      <c r="AD68" s="138">
        <f>AD67/B67*100</f>
        <v>8.4882832399388697</v>
      </c>
      <c r="AK68" s="139"/>
      <c r="AP68" s="140">
        <f>AP67/64*100</f>
        <v>57.8125</v>
      </c>
      <c r="AQ68" s="140">
        <f>AQ67/64*100</f>
        <v>40.625</v>
      </c>
      <c r="AR68" s="138"/>
      <c r="AS68" s="138">
        <f>AS67/B67*100</f>
        <v>82.357997962302605</v>
      </c>
      <c r="AT68" s="138"/>
      <c r="AU68" s="138">
        <f>AU67/B67*100</f>
        <v>15.629775853285787</v>
      </c>
    </row>
    <row r="69" spans="1:47" x14ac:dyDescent="0.2">
      <c r="N69" s="141" t="s">
        <v>195</v>
      </c>
      <c r="O69" s="141"/>
      <c r="P69" s="142"/>
      <c r="Q69" s="143" t="s">
        <v>195</v>
      </c>
      <c r="R69" s="143"/>
      <c r="S69" s="143"/>
      <c r="Y69" s="141" t="s">
        <v>196</v>
      </c>
      <c r="Z69" s="141"/>
      <c r="AA69" s="142"/>
      <c r="AB69" s="143" t="s">
        <v>195</v>
      </c>
      <c r="AC69" s="143"/>
      <c r="AD69" s="143"/>
      <c r="AP69" s="141" t="s">
        <v>196</v>
      </c>
      <c r="AQ69" s="141"/>
      <c r="AR69" s="142"/>
      <c r="AS69" s="143" t="s">
        <v>195</v>
      </c>
      <c r="AT69" s="143"/>
      <c r="AU69" s="143"/>
    </row>
    <row r="71" spans="1:47" x14ac:dyDescent="0.2">
      <c r="A71" s="3" t="s">
        <v>161</v>
      </c>
    </row>
    <row r="74" spans="1:47" x14ac:dyDescent="0.2">
      <c r="J74" s="146"/>
      <c r="K74" s="146"/>
    </row>
    <row r="75" spans="1:47" x14ac:dyDescent="0.2">
      <c r="J75" s="147"/>
      <c r="K75" s="147"/>
    </row>
    <row r="76" spans="1:47" ht="57" x14ac:dyDescent="0.2">
      <c r="B76" s="148" t="s">
        <v>152</v>
      </c>
      <c r="C76" s="149" t="s">
        <v>197</v>
      </c>
      <c r="D76" s="150"/>
      <c r="E76" s="150"/>
      <c r="F76" s="150"/>
      <c r="G76" s="150"/>
      <c r="H76" s="151"/>
    </row>
    <row r="77" spans="1:47" x14ac:dyDescent="0.2">
      <c r="A77" s="3" t="s">
        <v>143</v>
      </c>
      <c r="B77" s="136">
        <v>495.97599999999994</v>
      </c>
      <c r="C77" s="3">
        <v>148.56999999999996</v>
      </c>
    </row>
    <row r="79" spans="1:47" ht="42.75" x14ac:dyDescent="0.2">
      <c r="B79" s="148" t="s">
        <v>148</v>
      </c>
      <c r="C79" s="148" t="s">
        <v>198</v>
      </c>
      <c r="D79" s="148" t="s">
        <v>149</v>
      </c>
      <c r="E79" s="148" t="s">
        <v>199</v>
      </c>
      <c r="F79" s="148" t="s">
        <v>200</v>
      </c>
      <c r="G79" s="150"/>
    </row>
    <row r="80" spans="1:47" x14ac:dyDescent="0.2">
      <c r="A80" s="3" t="s">
        <v>176</v>
      </c>
      <c r="B80" s="152">
        <v>510.04999999999995</v>
      </c>
      <c r="C80" s="152">
        <v>976.13000000000011</v>
      </c>
      <c r="D80" s="152">
        <v>188.91709999999998</v>
      </c>
      <c r="E80" s="152">
        <v>952.47999999999979</v>
      </c>
      <c r="F80" s="152">
        <v>27.43</v>
      </c>
    </row>
    <row r="81" spans="1:6" customFormat="1" x14ac:dyDescent="0.2">
      <c r="A81" s="3" t="s">
        <v>147</v>
      </c>
      <c r="B81" s="152">
        <v>128.89000000000001</v>
      </c>
      <c r="C81" s="152">
        <v>286.70999999999998</v>
      </c>
      <c r="D81" s="152">
        <v>22.7</v>
      </c>
      <c r="E81" s="152">
        <v>105.32</v>
      </c>
      <c r="F81" s="152">
        <v>6.67</v>
      </c>
    </row>
    <row r="82" spans="1:6" customFormat="1" x14ac:dyDescent="0.2">
      <c r="A82" s="3" t="s">
        <v>141</v>
      </c>
      <c r="B82" s="152">
        <v>164.17000000000004</v>
      </c>
      <c r="C82" s="152">
        <v>250.40999999999997</v>
      </c>
      <c r="D82" s="152">
        <v>73.338199999999986</v>
      </c>
      <c r="E82" s="152">
        <v>44.8</v>
      </c>
      <c r="F82" s="152">
        <v>1.54</v>
      </c>
    </row>
    <row r="85" spans="1:6" customFormat="1" ht="28.5" x14ac:dyDescent="0.2">
      <c r="A85" s="3"/>
      <c r="B85" s="148" t="s">
        <v>201</v>
      </c>
      <c r="C85" s="3"/>
      <c r="D85" s="3"/>
      <c r="E85" s="3"/>
      <c r="F85" s="3"/>
    </row>
    <row r="86" spans="1:6" customFormat="1" x14ac:dyDescent="0.2">
      <c r="A86" s="153" t="s">
        <v>202</v>
      </c>
      <c r="B86" s="152">
        <v>495.97599999999994</v>
      </c>
      <c r="C86" s="3"/>
      <c r="D86" s="3"/>
      <c r="E86" s="3"/>
      <c r="F86" s="3"/>
    </row>
    <row r="87" spans="1:6" customFormat="1" x14ac:dyDescent="0.2">
      <c r="A87" s="153" t="s">
        <v>176</v>
      </c>
      <c r="B87" s="152">
        <v>188.91709999999998</v>
      </c>
      <c r="C87" s="3"/>
      <c r="D87" s="3"/>
      <c r="E87" s="3"/>
      <c r="F87" s="3"/>
    </row>
    <row r="88" spans="1:6" customFormat="1" x14ac:dyDescent="0.2">
      <c r="A88" s="153" t="s">
        <v>147</v>
      </c>
      <c r="B88" s="152">
        <v>22.7</v>
      </c>
      <c r="C88" s="3"/>
      <c r="D88" s="3"/>
      <c r="E88" s="3"/>
      <c r="F88" s="3"/>
    </row>
    <row r="89" spans="1:6" customFormat="1" x14ac:dyDescent="0.2">
      <c r="A89" s="153" t="s">
        <v>141</v>
      </c>
      <c r="B89" s="152">
        <v>73.338199999999986</v>
      </c>
      <c r="C89" s="3"/>
      <c r="D89" s="3"/>
      <c r="E89" s="3"/>
      <c r="F89" s="3"/>
    </row>
  </sheetData>
  <mergeCells count="17">
    <mergeCell ref="AS69:AU69"/>
    <mergeCell ref="AA1:AD1"/>
    <mergeCell ref="AE1:AH1"/>
    <mergeCell ref="AJ1:AO1"/>
    <mergeCell ref="AP1:AQ1"/>
    <mergeCell ref="AR1:AU1"/>
    <mergeCell ref="N69:O69"/>
    <mergeCell ref="Q69:S69"/>
    <mergeCell ref="Y69:Z69"/>
    <mergeCell ref="AB69:AD69"/>
    <mergeCell ref="AP69:AQ69"/>
    <mergeCell ref="C1:E1"/>
    <mergeCell ref="H1:M1"/>
    <mergeCell ref="N1:O1"/>
    <mergeCell ref="P1:S1"/>
    <mergeCell ref="T1:X1"/>
    <mergeCell ref="Y1:Z1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Sheet1</vt:lpstr>
      <vt:lpstr>Sheet2</vt:lpstr>
      <vt:lpstr>Rozvojové plochy</vt:lpstr>
      <vt:lpstr>Rozvojové plochy ÚP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Šárka</dc:creator>
  <cp:lastModifiedBy>Kurz_PC</cp:lastModifiedBy>
  <cp:revision>2</cp:revision>
  <dcterms:created xsi:type="dcterms:W3CDTF">2009-04-16T11:32:48Z</dcterms:created>
  <dcterms:modified xsi:type="dcterms:W3CDTF">2016-03-08T09:02:43Z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