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855" tabRatio="786" firstSheet="1" activeTab="7"/>
  </bookViews>
  <sheets>
    <sheet name="2008" sheetId="3" r:id="rId1"/>
    <sheet name="2009" sheetId="2" r:id="rId2"/>
    <sheet name="2010" sheetId="4" r:id="rId3"/>
    <sheet name="2011" sheetId="5" r:id="rId4"/>
    <sheet name="2012" sheetId="6" r:id="rId5"/>
    <sheet name="2013" sheetId="7" r:id="rId6"/>
    <sheet name="2014" sheetId="1" r:id="rId7"/>
    <sheet name="grafy_tab" sheetId="8" r:id="rId8"/>
    <sheet name="souhrn" sheetId="9" r:id="rId9"/>
    <sheet name="Nezaměstnanost" sheetId="10" r:id="rId10"/>
  </sheets>
  <calcPr calcId="145621" concurrentCalc="0"/>
</workbook>
</file>

<file path=xl/calcChain.xml><?xml version="1.0" encoding="utf-8"?>
<calcChain xmlns="http://schemas.openxmlformats.org/spreadsheetml/2006/main">
  <c r="I2" i="8" l="1"/>
  <c r="I3" i="8"/>
  <c r="I66" i="5"/>
  <c r="I66" i="4"/>
  <c r="I66" i="2"/>
  <c r="L66" i="5"/>
  <c r="C66" i="5"/>
  <c r="D66" i="5"/>
  <c r="B66" i="5"/>
  <c r="L66" i="4"/>
  <c r="C66" i="4"/>
  <c r="D66" i="4"/>
  <c r="B66" i="4"/>
  <c r="C66" i="2"/>
  <c r="D66" i="2"/>
  <c r="B66" i="2"/>
  <c r="L66" i="2"/>
  <c r="C66" i="3"/>
  <c r="D66" i="3"/>
  <c r="B66" i="3"/>
  <c r="L66" i="3"/>
  <c r="I66" i="3"/>
  <c r="J66" i="1"/>
  <c r="K66" i="1"/>
  <c r="I66" i="1"/>
  <c r="F66" i="1"/>
  <c r="H66" i="7"/>
  <c r="G66" i="7"/>
  <c r="F66" i="7"/>
  <c r="I66" i="7"/>
  <c r="J66" i="7"/>
  <c r="K66" i="7"/>
  <c r="H31" i="10"/>
  <c r="H72" i="10"/>
  <c r="H73" i="10"/>
  <c r="G4" i="10"/>
  <c r="G5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F5" i="10"/>
  <c r="F31" i="10"/>
  <c r="F72" i="10"/>
  <c r="F73" i="10"/>
  <c r="E5" i="10"/>
  <c r="E31" i="10"/>
  <c r="E72" i="10"/>
  <c r="E73" i="10"/>
  <c r="D4" i="10"/>
  <c r="D5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C5" i="10"/>
  <c r="C31" i="10"/>
  <c r="C72" i="10"/>
  <c r="C73" i="10"/>
  <c r="B5" i="10"/>
  <c r="B31" i="10"/>
  <c r="B72" i="10"/>
  <c r="B73" i="10"/>
  <c r="I66" i="9"/>
  <c r="C66" i="9"/>
  <c r="D66" i="9"/>
  <c r="E66" i="9"/>
  <c r="F66" i="9"/>
  <c r="G66" i="9"/>
  <c r="H66" i="9"/>
  <c r="I2" i="9"/>
  <c r="I3" i="9"/>
  <c r="I4" i="9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B66" i="9"/>
  <c r="E66" i="3"/>
  <c r="F66" i="3"/>
  <c r="G66" i="3"/>
  <c r="H66" i="3"/>
  <c r="J66" i="3"/>
  <c r="K66" i="3"/>
  <c r="K66" i="2"/>
  <c r="J66" i="2"/>
  <c r="H66" i="2"/>
  <c r="G66" i="2"/>
  <c r="F66" i="2"/>
  <c r="E66" i="2"/>
  <c r="E66" i="4"/>
  <c r="F66" i="4"/>
  <c r="G66" i="4"/>
  <c r="H66" i="4"/>
  <c r="J66" i="4"/>
  <c r="K66" i="4"/>
  <c r="K66" i="5"/>
  <c r="J66" i="5"/>
  <c r="H66" i="5"/>
  <c r="G66" i="5"/>
  <c r="F66" i="5"/>
  <c r="E66" i="5"/>
  <c r="C66" i="7"/>
  <c r="D66" i="7"/>
  <c r="E66" i="7"/>
  <c r="B66" i="7"/>
  <c r="C66" i="1"/>
  <c r="D66" i="1"/>
  <c r="E66" i="1"/>
  <c r="G66" i="1"/>
  <c r="H66" i="1"/>
  <c r="B66" i="1"/>
</calcChain>
</file>

<file path=xl/comments1.xml><?xml version="1.0" encoding="utf-8"?>
<comments xmlns="http://schemas.openxmlformats.org/spreadsheetml/2006/main">
  <authors>
    <author>Kurz_PC</author>
  </authors>
  <commentList>
    <comment ref="H1" authorId="0">
      <text>
        <r>
          <rPr>
            <b/>
            <sz val="9"/>
            <color indexed="81"/>
            <rFont val="Tahoma"/>
            <family val="2"/>
            <charset val="238"/>
          </rPr>
          <t>LB:</t>
        </r>
        <r>
          <rPr>
            <sz val="9"/>
            <color indexed="81"/>
            <rFont val="Tahoma"/>
            <family val="2"/>
            <charset val="238"/>
          </rPr>
          <t xml:space="preserve">
změna</t>
        </r>
      </text>
    </comment>
  </commentList>
</comments>
</file>

<file path=xl/sharedStrings.xml><?xml version="1.0" encoding="utf-8"?>
<sst xmlns="http://schemas.openxmlformats.org/spreadsheetml/2006/main" count="989" uniqueCount="116">
  <si>
    <t>Arneštovice</t>
  </si>
  <si>
    <t>Bořetín</t>
  </si>
  <si>
    <t>Mezná</t>
  </si>
  <si>
    <t>Důl</t>
  </si>
  <si>
    <t>Střítež</t>
  </si>
  <si>
    <t>Ústrašín</t>
  </si>
  <si>
    <t>Bohdalín</t>
  </si>
  <si>
    <t>Božejov</t>
  </si>
  <si>
    <t>Bratřice</t>
  </si>
  <si>
    <t>Cetoraz</t>
  </si>
  <si>
    <t>Čáslavsko</t>
  </si>
  <si>
    <t>Častrov</t>
  </si>
  <si>
    <t>Černovice</t>
  </si>
  <si>
    <t>Horní Cerekev</t>
  </si>
  <si>
    <t>Horní Ves</t>
  </si>
  <si>
    <t>Hořepník</t>
  </si>
  <si>
    <t>Kámen</t>
  </si>
  <si>
    <t>Kamenice nad Lipou</t>
  </si>
  <si>
    <t>Košetice</t>
  </si>
  <si>
    <t>Křeč</t>
  </si>
  <si>
    <t>Křešín</t>
  </si>
  <si>
    <t>Leskovice</t>
  </si>
  <si>
    <t>Lukavec</t>
  </si>
  <si>
    <t>Mezilesí</t>
  </si>
  <si>
    <t>Mnich</t>
  </si>
  <si>
    <t>Moraveč</t>
  </si>
  <si>
    <t>Nová Cerekev</t>
  </si>
  <si>
    <t>Obrataň</t>
  </si>
  <si>
    <t>Onšov</t>
  </si>
  <si>
    <t>Pacov</t>
  </si>
  <si>
    <t>Počátky</t>
  </si>
  <si>
    <t>Pošná</t>
  </si>
  <si>
    <t>Salačova Lhota</t>
  </si>
  <si>
    <t>Samšín</t>
  </si>
  <si>
    <t>Těmice</t>
  </si>
  <si>
    <t>Včelnička</t>
  </si>
  <si>
    <t>Velká Chyška</t>
  </si>
  <si>
    <t>Veselá</t>
  </si>
  <si>
    <t>Věžná</t>
  </si>
  <si>
    <t>Vyklantice</t>
  </si>
  <si>
    <t>Žirovnice</t>
  </si>
  <si>
    <t>Hojovice</t>
  </si>
  <si>
    <t>Lidmaň</t>
  </si>
  <si>
    <t>Bělá</t>
  </si>
  <si>
    <t>Černov</t>
  </si>
  <si>
    <t>Bořetice</t>
  </si>
  <si>
    <t>Rovná</t>
  </si>
  <si>
    <t>Lhota-Vlasenice</t>
  </si>
  <si>
    <t>Buřenice</t>
  </si>
  <si>
    <t>Chyšná</t>
  </si>
  <si>
    <t>Chýstovice</t>
  </si>
  <si>
    <t>Martinice u Onšova</t>
  </si>
  <si>
    <t>Těchobuz</t>
  </si>
  <si>
    <t>Zhořec</t>
  </si>
  <si>
    <t>Polesí</t>
  </si>
  <si>
    <t>Stojčín</t>
  </si>
  <si>
    <t>Eš</t>
  </si>
  <si>
    <t>Dobrá Voda u Pacova</t>
  </si>
  <si>
    <t>Vysoká Lhota</t>
  </si>
  <si>
    <t>Rodinov</t>
  </si>
  <si>
    <t>Útěchovice pod Stražištěm</t>
  </si>
  <si>
    <t>Lesná</t>
  </si>
  <si>
    <t>Horní Dubenky</t>
  </si>
  <si>
    <t>Zlátenka</t>
  </si>
  <si>
    <t>Česká republika</t>
  </si>
  <si>
    <t>Vysočina</t>
  </si>
  <si>
    <t>MAS</t>
  </si>
  <si>
    <t xml:space="preserve">Počet uchazečů ve věku 50 let a více - celkem       </t>
  </si>
  <si>
    <t>Průměrný věk uchazečů - celkem</t>
  </si>
  <si>
    <t xml:space="preserve">Počet uchazečů - absolventů - celkem   </t>
  </si>
  <si>
    <t>Podíl nezaměstnaných osob celkem</t>
  </si>
  <si>
    <t>Podíl nezaměstnaných osob muži</t>
  </si>
  <si>
    <t>Podíl nezaměstnaných osob ženy</t>
  </si>
  <si>
    <t xml:space="preserve">Počet uchazečů - celkem </t>
  </si>
  <si>
    <t xml:space="preserve">Počet uchazečů - OZP - celkem                                   </t>
  </si>
  <si>
    <t xml:space="preserve">Počet mladistvých uchazečů (do 18 let věku) - celkem    </t>
  </si>
  <si>
    <t>.</t>
  </si>
  <si>
    <t>Počet uchazečů - evidence nad 12 měsíců - celkem</t>
  </si>
  <si>
    <t>Celkem</t>
  </si>
  <si>
    <t>Počet uchazečů - evidence nad 24 měsíců - celkem</t>
  </si>
  <si>
    <t>x</t>
  </si>
  <si>
    <t xml:space="preserve">Míra nezam. (z EA SLDB2001) - Dosažitelní uchaz. celkem </t>
  </si>
  <si>
    <t xml:space="preserve">Míra nezam. (z EA SLDB2001) - Dosažitelní uchaz. muži  </t>
  </si>
  <si>
    <t xml:space="preserve">Míra nezam. (z EA SLDB2001) - Dosažitelní uchaz. ženy  </t>
  </si>
  <si>
    <t>Podíl nezaměstnaných osob (dosaž.uchaz./obyv. 15-64) - stav k 31.12.</t>
  </si>
  <si>
    <t>;</t>
  </si>
  <si>
    <t xml:space="preserve">Počet uchazečů </t>
  </si>
  <si>
    <t xml:space="preserve">Počet uchazečů - OZP </t>
  </si>
  <si>
    <t xml:space="preserve">Celkový průměr za 7 let </t>
  </si>
  <si>
    <t xml:space="preserve">Zdroj: </t>
  </si>
  <si>
    <t>ČSÚ</t>
  </si>
  <si>
    <t>Počet uchazečů %</t>
  </si>
  <si>
    <t>Počet uchazečů OZP %</t>
  </si>
  <si>
    <t>celkem</t>
  </si>
  <si>
    <t>ženy</t>
  </si>
  <si>
    <t>muži</t>
  </si>
  <si>
    <t>ORP Jihlava:</t>
  </si>
  <si>
    <t>-</t>
  </si>
  <si>
    <t>Celkem ORP Jihlava</t>
  </si>
  <si>
    <t>ORP Pacov</t>
  </si>
  <si>
    <t>Útěchovice p. Straž.</t>
  </si>
  <si>
    <t>Celkem ORP Pacov</t>
  </si>
  <si>
    <t>ORP Pelhřimov:</t>
  </si>
  <si>
    <t>Celkem ORP Pelhřimov</t>
  </si>
  <si>
    <t>CELKEM  MAS</t>
  </si>
  <si>
    <t>Období: k 31.12.2014</t>
  </si>
  <si>
    <t>https://vdb.czso.cz/vdbvo2/faces/cs/index.jsf?page=vystup-objekt-vyhledavani&amp;zo=N&amp;vyhltext=nezam?stnanost v obc?ch&amp;pvo=ZAMD004&amp;krok=5&amp;z=T&amp;f=TABULKA&amp;nahled=N&amp;sp=N&amp;nuid=&amp;zs=&amp;skupId=&amp;verze=-1&amp;filtr=G~F_M~F_Z~F_R~F_P~_S~_null_null_&amp;katalog=all&amp;&amp;pvokc=65&amp;pvoch=6105&amp;&amp;c=v3__RP2014MP12DPPDM&amp;str=v135&amp;rouska=true&amp;clsp=null#w=</t>
  </si>
  <si>
    <t>Počet dosažitelných 2014</t>
  </si>
  <si>
    <t>Podíl nezaměstnaných 2014</t>
  </si>
  <si>
    <t>Volná pracovní 2014</t>
  </si>
  <si>
    <t>Uchazeči o zaměstnání</t>
  </si>
  <si>
    <t>Uchazeči se zdravotním postižením</t>
  </si>
  <si>
    <t>Míra nezaměstnanosti od roku 2008 do roku 2014</t>
  </si>
  <si>
    <t>Uchazeči o zaměstnání dosažitelní</t>
  </si>
  <si>
    <t>kraj Vysočina</t>
  </si>
  <si>
    <t>průměr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</si>
</sst>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0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8"/>
      <color rgb="FFFF000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5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15" fillId="0" borderId="0" applyNumberFormat="0" applyFill="0" applyBorder="0" applyAlignment="0" applyProtection="0"/>
  </cellStyleXfs>
  <cellXfs count="1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1" xfId="0" applyBorder="1"/>
    <xf numFmtId="0" fontId="4" fillId="0" borderId="1" xfId="6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/>
    </xf>
    <xf numFmtId="0" fontId="3" fillId="2" borderId="1" xfId="1" applyFont="1" applyFill="1" applyBorder="1" applyAlignment="1">
      <alignment horizontal="left" vertical="center"/>
    </xf>
    <xf numFmtId="3" fontId="0" fillId="2" borderId="1" xfId="0" applyNumberFormat="1" applyFill="1" applyBorder="1"/>
    <xf numFmtId="0" fontId="0" fillId="2" borderId="1" xfId="0" applyFill="1" applyBorder="1"/>
    <xf numFmtId="0" fontId="3" fillId="0" borderId="1" xfId="4" applyFont="1" applyBorder="1"/>
    <xf numFmtId="3" fontId="0" fillId="0" borderId="1" xfId="0" applyNumberFormat="1" applyBorder="1"/>
    <xf numFmtId="0" fontId="3" fillId="0" borderId="1" xfId="5" applyFont="1" applyBorder="1"/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/>
    <xf numFmtId="164" fontId="0" fillId="2" borderId="1" xfId="0" applyNumberFormat="1" applyFill="1" applyBorder="1"/>
    <xf numFmtId="0" fontId="1" fillId="0" borderId="1" xfId="0" applyFont="1" applyBorder="1" applyAlignment="1">
      <alignment vertical="center" wrapText="1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165" fontId="0" fillId="2" borderId="1" xfId="0" applyNumberFormat="1" applyFill="1" applyBorder="1"/>
    <xf numFmtId="1" fontId="0" fillId="2" borderId="1" xfId="0" applyNumberFormat="1" applyFill="1" applyBorder="1"/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horizontal="center" vertical="center"/>
    </xf>
    <xf numFmtId="164" fontId="0" fillId="0" borderId="4" xfId="0" applyNumberFormat="1" applyBorder="1"/>
    <xf numFmtId="0" fontId="0" fillId="0" borderId="4" xfId="0" applyBorder="1"/>
    <xf numFmtId="164" fontId="0" fillId="0" borderId="1" xfId="0" applyNumberFormat="1" applyFill="1" applyBorder="1"/>
    <xf numFmtId="0" fontId="1" fillId="0" borderId="0" xfId="0" applyFont="1" applyFill="1" applyBorder="1" applyAlignment="1">
      <alignment wrapText="1"/>
    </xf>
    <xf numFmtId="0" fontId="0" fillId="0" borderId="0" xfId="0" applyFill="1" applyBorder="1"/>
    <xf numFmtId="0" fontId="7" fillId="0" borderId="1" xfId="0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right" vertical="center"/>
    </xf>
    <xf numFmtId="0" fontId="3" fillId="0" borderId="5" xfId="1" applyFont="1" applyBorder="1" applyAlignment="1">
      <alignment horizontal="left" vertical="center"/>
    </xf>
    <xf numFmtId="0" fontId="0" fillId="0" borderId="5" xfId="0" applyBorder="1"/>
    <xf numFmtId="0" fontId="4" fillId="3" borderId="1" xfId="6" applyFont="1" applyFill="1" applyBorder="1" applyAlignment="1">
      <alignment horizontal="center" vertical="center" wrapText="1"/>
    </xf>
    <xf numFmtId="1" fontId="1" fillId="3" borderId="1" xfId="0" applyNumberFormat="1" applyFont="1" applyFill="1" applyBorder="1"/>
    <xf numFmtId="0" fontId="8" fillId="4" borderId="1" xfId="1" applyFont="1" applyFill="1" applyBorder="1" applyAlignment="1">
      <alignment horizontal="left" vertical="center"/>
    </xf>
    <xf numFmtId="0" fontId="1" fillId="4" borderId="1" xfId="0" applyFont="1" applyFill="1" applyBorder="1"/>
    <xf numFmtId="0" fontId="4" fillId="3" borderId="1" xfId="0" applyFont="1" applyFill="1" applyBorder="1"/>
    <xf numFmtId="0" fontId="0" fillId="3" borderId="1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10" fillId="7" borderId="1" xfId="0" applyFont="1" applyFill="1" applyBorder="1" applyAlignment="1">
      <alignment wrapText="1"/>
    </xf>
    <xf numFmtId="3" fontId="11" fillId="0" borderId="1" xfId="2" applyNumberFormat="1" applyFont="1" applyFill="1" applyBorder="1" applyAlignment="1">
      <alignment horizontal="center" wrapText="1"/>
    </xf>
    <xf numFmtId="3" fontId="0" fillId="6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6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9" fillId="2" borderId="8" xfId="0" applyFont="1" applyFill="1" applyBorder="1" applyAlignment="1"/>
    <xf numFmtId="3" fontId="12" fillId="2" borderId="8" xfId="2" applyNumberFormat="1" applyFont="1" applyFill="1" applyBorder="1" applyAlignment="1">
      <alignment horizontal="center" wrapText="1"/>
    </xf>
    <xf numFmtId="165" fontId="12" fillId="2" borderId="8" xfId="2" applyNumberFormat="1" applyFont="1" applyFill="1" applyBorder="1" applyAlignment="1">
      <alignment horizontal="center" wrapText="1"/>
    </xf>
    <xf numFmtId="3" fontId="11" fillId="0" borderId="0" xfId="2" applyNumberFormat="1" applyFont="1" applyFill="1" applyBorder="1" applyAlignment="1">
      <alignment horizontal="center" wrapText="1"/>
    </xf>
    <xf numFmtId="0" fontId="9" fillId="0" borderId="9" xfId="0" applyFont="1" applyBorder="1" applyAlignment="1">
      <alignment wrapText="1"/>
    </xf>
    <xf numFmtId="0" fontId="9" fillId="0" borderId="9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 wrapText="1"/>
    </xf>
    <xf numFmtId="0" fontId="11" fillId="7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wrapText="1"/>
    </xf>
    <xf numFmtId="3" fontId="10" fillId="0" borderId="1" xfId="0" applyNumberFormat="1" applyFont="1" applyFill="1" applyBorder="1" applyAlignment="1">
      <alignment horizontal="center" wrapText="1"/>
    </xf>
    <xf numFmtId="0" fontId="9" fillId="2" borderId="8" xfId="0" applyFont="1" applyFill="1" applyBorder="1" applyAlignment="1">
      <alignment wrapText="1"/>
    </xf>
    <xf numFmtId="0" fontId="9" fillId="2" borderId="8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7" borderId="5" xfId="0" applyFont="1" applyFill="1" applyBorder="1" applyAlignment="1">
      <alignment horizontal="left" vertical="center" wrapText="1"/>
    </xf>
    <xf numFmtId="0" fontId="11" fillId="7" borderId="1" xfId="0" applyFont="1" applyFill="1" applyBorder="1" applyAlignment="1">
      <alignment wrapText="1"/>
    </xf>
    <xf numFmtId="0" fontId="9" fillId="2" borderId="5" xfId="0" applyFont="1" applyFill="1" applyBorder="1" applyAlignment="1">
      <alignment wrapText="1"/>
    </xf>
    <xf numFmtId="0" fontId="9" fillId="2" borderId="5" xfId="0" applyFont="1" applyFill="1" applyBorder="1" applyAlignment="1">
      <alignment horizontal="center" wrapText="1"/>
    </xf>
    <xf numFmtId="0" fontId="14" fillId="8" borderId="13" xfId="0" applyFont="1" applyFill="1" applyBorder="1" applyAlignment="1">
      <alignment vertical="center" wrapText="1"/>
    </xf>
    <xf numFmtId="3" fontId="14" fillId="8" borderId="14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0" borderId="0" xfId="0" applyFill="1" applyAlignment="1">
      <alignment horizontal="center" wrapText="1"/>
    </xf>
    <xf numFmtId="0" fontId="15" fillId="0" borderId="0" xfId="7"/>
    <xf numFmtId="3" fontId="0" fillId="3" borderId="1" xfId="0" applyNumberFormat="1" applyFill="1" applyBorder="1"/>
    <xf numFmtId="0" fontId="0" fillId="3" borderId="0" xfId="0" applyFill="1"/>
    <xf numFmtId="0" fontId="4" fillId="6" borderId="1" xfId="6" applyFont="1" applyFill="1" applyBorder="1" applyAlignment="1">
      <alignment horizontal="center" vertical="center" wrapText="1"/>
    </xf>
    <xf numFmtId="0" fontId="0" fillId="6" borderId="1" xfId="0" applyFill="1" applyBorder="1"/>
    <xf numFmtId="165" fontId="0" fillId="6" borderId="1" xfId="0" applyNumberFormat="1" applyFill="1" applyBorder="1"/>
    <xf numFmtId="3" fontId="0" fillId="6" borderId="1" xfId="0" applyNumberFormat="1" applyFill="1" applyBorder="1"/>
    <xf numFmtId="164" fontId="0" fillId="6" borderId="1" xfId="0" applyNumberFormat="1" applyFill="1" applyBorder="1"/>
    <xf numFmtId="0" fontId="0" fillId="6" borderId="0" xfId="0" applyFill="1"/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1" fontId="0" fillId="3" borderId="1" xfId="0" applyNumberFormat="1" applyFill="1" applyBorder="1"/>
    <xf numFmtId="0" fontId="7" fillId="6" borderId="1" xfId="0" applyFont="1" applyFill="1" applyBorder="1" applyAlignment="1" applyProtection="1">
      <alignment horizontal="center" vertical="center" wrapText="1"/>
      <protection locked="0"/>
    </xf>
    <xf numFmtId="1" fontId="0" fillId="6" borderId="4" xfId="0" applyNumberFormat="1" applyFill="1" applyBorder="1"/>
    <xf numFmtId="1" fontId="0" fillId="6" borderId="1" xfId="0" applyNumberFormat="1" applyFill="1" applyBorder="1"/>
    <xf numFmtId="0" fontId="0" fillId="3" borderId="4" xfId="0" applyFill="1" applyBorder="1"/>
    <xf numFmtId="0" fontId="4" fillId="6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6" fillId="3" borderId="1" xfId="6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3" fillId="0" borderId="15" xfId="4" applyFont="1" applyBorder="1"/>
    <xf numFmtId="3" fontId="0" fillId="0" borderId="15" xfId="0" applyNumberFormat="1" applyBorder="1"/>
    <xf numFmtId="0" fontId="3" fillId="0" borderId="15" xfId="5" applyFont="1" applyBorder="1"/>
    <xf numFmtId="0" fontId="0" fillId="0" borderId="15" xfId="0" applyBorder="1"/>
    <xf numFmtId="0" fontId="4" fillId="5" borderId="15" xfId="6" applyFont="1" applyFill="1" applyBorder="1" applyAlignment="1">
      <alignment horizontal="center" vertical="center" wrapText="1"/>
    </xf>
    <xf numFmtId="0" fontId="0" fillId="0" borderId="15" xfId="0" applyBorder="1" applyAlignment="1"/>
    <xf numFmtId="0" fontId="1" fillId="5" borderId="3" xfId="0" applyFont="1" applyFill="1" applyBorder="1" applyAlignment="1">
      <alignment horizontal="center" vertical="center"/>
    </xf>
    <xf numFmtId="0" fontId="0" fillId="0" borderId="7" xfId="0" applyBorder="1" applyAlignment="1"/>
    <xf numFmtId="0" fontId="0" fillId="0" borderId="6" xfId="0" applyBorder="1" applyAlignment="1"/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wrapText="1"/>
    </xf>
    <xf numFmtId="0" fontId="9" fillId="0" borderId="3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9" fillId="0" borderId="10" xfId="0" applyFont="1" applyBorder="1" applyAlignment="1">
      <alignment wrapText="1"/>
    </xf>
    <xf numFmtId="0" fontId="0" fillId="0" borderId="11" xfId="0" applyBorder="1" applyAlignment="1"/>
    <xf numFmtId="0" fontId="0" fillId="0" borderId="12" xfId="0" applyBorder="1" applyAlignment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0" xfId="0" applyFill="1" applyBorder="1" applyAlignment="1">
      <alignment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/>
    <xf numFmtId="3" fontId="19" fillId="0" borderId="0" xfId="0" applyNumberFormat="1" applyFont="1"/>
  </cellXfs>
  <cellStyles count="8">
    <cellStyle name="Hypertextový odkaz" xfId="7" builtinId="8"/>
    <cellStyle name="Normální" xfId="0" builtinId="0"/>
    <cellStyle name="normální 2" xfId="2"/>
    <cellStyle name="normální 3" xfId="3"/>
    <cellStyle name="Normální 4" xfId="1"/>
    <cellStyle name="Normální 5" xfId="4"/>
    <cellStyle name="Normální 6" xfId="5"/>
    <cellStyle name="Normální 7" xfId="6"/>
  </cellStyles>
  <dxfs count="0"/>
  <tableStyles count="0" defaultTableStyle="TableStyleMedium2" defaultPivotStyle="PivotStyleLight16"/>
  <colors>
    <mruColors>
      <color rgb="FFFFFF99"/>
      <color rgb="FFFFCC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grafy_tab!$A$2</c:f>
              <c:strCache>
                <c:ptCount val="1"/>
                <c:pt idx="0">
                  <c:v>Počet uchazečů 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cat>
            <c:numRef>
              <c:f>grafy_tab!$B$1:$H$1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grafy_tab!$B$2:$H$2</c:f>
              <c:numCache>
                <c:formatCode>General</c:formatCode>
                <c:ptCount val="7"/>
                <c:pt idx="0">
                  <c:v>794</c:v>
                </c:pt>
                <c:pt idx="1">
                  <c:v>1391</c:v>
                </c:pt>
                <c:pt idx="2">
                  <c:v>1374</c:v>
                </c:pt>
                <c:pt idx="3">
                  <c:v>1109</c:v>
                </c:pt>
                <c:pt idx="4">
                  <c:v>0</c:v>
                </c:pt>
                <c:pt idx="5">
                  <c:v>1226</c:v>
                </c:pt>
                <c:pt idx="6">
                  <c:v>1087</c:v>
                </c:pt>
              </c:numCache>
            </c:numRef>
          </c:val>
        </c:ser>
        <c:ser>
          <c:idx val="1"/>
          <c:order val="1"/>
          <c:tx>
            <c:strRef>
              <c:f>grafy_tab!$A$3</c:f>
              <c:strCache>
                <c:ptCount val="1"/>
                <c:pt idx="0">
                  <c:v>Počet uchazečů - OZP 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numRef>
              <c:f>grafy_tab!$B$1:$H$1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grafy_tab!$B$3:$H$3</c:f>
              <c:numCache>
                <c:formatCode>General</c:formatCode>
                <c:ptCount val="7"/>
                <c:pt idx="0">
                  <c:v>146</c:v>
                </c:pt>
                <c:pt idx="1">
                  <c:v>186</c:v>
                </c:pt>
                <c:pt idx="2">
                  <c:v>226</c:v>
                </c:pt>
                <c:pt idx="3">
                  <c:v>180</c:v>
                </c:pt>
                <c:pt idx="4">
                  <c:v>0</c:v>
                </c:pt>
                <c:pt idx="5">
                  <c:v>212</c:v>
                </c:pt>
                <c:pt idx="6">
                  <c:v>188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165120"/>
        <c:axId val="98166656"/>
      </c:barChart>
      <c:catAx>
        <c:axId val="98165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98166656"/>
        <c:crosses val="autoZero"/>
        <c:auto val="1"/>
        <c:lblAlgn val="ctr"/>
        <c:lblOffset val="100"/>
        <c:noMultiLvlLbl val="0"/>
      </c:catAx>
      <c:valAx>
        <c:axId val="981666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9816512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Počet uchazečů 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grafy_tab!$A$2</c:f>
              <c:strCache>
                <c:ptCount val="1"/>
                <c:pt idx="0">
                  <c:v>Počet uchazečů 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numLit>
              <c:formatCode>General</c:formatCode>
              <c:ptCount val="7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2011</c:v>
              </c:pt>
              <c:pt idx="4">
                <c:v>2012</c:v>
              </c:pt>
              <c:pt idx="5">
                <c:v>2013</c:v>
              </c:pt>
              <c:pt idx="6">
                <c:v>2014</c:v>
              </c:pt>
            </c:numLit>
          </c:cat>
          <c:val>
            <c:numRef>
              <c:f>grafy_tab!$B$2:$H$2</c:f>
              <c:numCache>
                <c:formatCode>General</c:formatCode>
                <c:ptCount val="7"/>
                <c:pt idx="0">
                  <c:v>794</c:v>
                </c:pt>
                <c:pt idx="1">
                  <c:v>1391</c:v>
                </c:pt>
                <c:pt idx="2">
                  <c:v>1374</c:v>
                </c:pt>
                <c:pt idx="3">
                  <c:v>1109</c:v>
                </c:pt>
                <c:pt idx="4">
                  <c:v>0</c:v>
                </c:pt>
                <c:pt idx="5">
                  <c:v>1226</c:v>
                </c:pt>
                <c:pt idx="6">
                  <c:v>1087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cs-CZ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Procentuální</a:t>
            </a:r>
            <a:r>
              <a:rPr lang="cs-CZ" baseline="0"/>
              <a:t> podíl uchazečů</a:t>
            </a:r>
            <a:endParaRPr lang="cs-CZ"/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275870855948833"/>
          <c:y val="0.25622946808221397"/>
          <c:w val="0.68600361847972902"/>
          <c:h val="0.51403115354653228"/>
        </c:manualLayout>
      </c:layout>
      <c:pie3DChart>
        <c:varyColors val="1"/>
        <c:ser>
          <c:idx val="0"/>
          <c:order val="0"/>
          <c:dLbls>
            <c:dLbl>
              <c:idx val="1"/>
              <c:layout>
                <c:manualLayout>
                  <c:x val="-3.3304656816094902E-2"/>
                  <c:y val="-2.619307623043470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9.5637776522396439E-2"/>
                  <c:y val="-2.3277199839071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4.8610126859142608E-2"/>
                  <c:y val="-1.84200933216681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numFmt formatCode="#,##0.000" sourceLinked="0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grafy_tab!$A$24:$A$26</c:f>
              <c:strCache>
                <c:ptCount val="3"/>
                <c:pt idx="0">
                  <c:v>Česká republika</c:v>
                </c:pt>
                <c:pt idx="1">
                  <c:v>kraj Vysočina</c:v>
                </c:pt>
                <c:pt idx="2">
                  <c:v>MAS</c:v>
                </c:pt>
              </c:strCache>
            </c:strRef>
          </c:cat>
          <c:val>
            <c:numRef>
              <c:f>grafy_tab!$B$24:$B$26</c:f>
              <c:numCache>
                <c:formatCode>#,##0</c:formatCode>
                <c:ptCount val="3"/>
                <c:pt idx="0">
                  <c:v>535849</c:v>
                </c:pt>
                <c:pt idx="1">
                  <c:v>25431</c:v>
                </c:pt>
                <c:pt idx="2">
                  <c:v>1087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t"/>
      <c:layout>
        <c:manualLayout>
          <c:xMode val="edge"/>
          <c:yMode val="edge"/>
          <c:x val="0.22116431145215235"/>
          <c:y val="0.8256160315726957"/>
          <c:w val="0.55987333428969954"/>
          <c:h val="8.7994712339789644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5</xdr:row>
      <xdr:rowOff>69056</xdr:rowOff>
    </xdr:from>
    <xdr:to>
      <xdr:col>4</xdr:col>
      <xdr:colOff>583406</xdr:colOff>
      <xdr:row>19</xdr:row>
      <xdr:rowOff>145256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821532</xdr:colOff>
      <xdr:row>5</xdr:row>
      <xdr:rowOff>80963</xdr:rowOff>
    </xdr:from>
    <xdr:to>
      <xdr:col>11</xdr:col>
      <xdr:colOff>238126</xdr:colOff>
      <xdr:row>19</xdr:row>
      <xdr:rowOff>157163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35718</xdr:colOff>
      <xdr:row>26</xdr:row>
      <xdr:rowOff>188118</xdr:rowOff>
    </xdr:from>
    <xdr:to>
      <xdr:col>4</xdr:col>
      <xdr:colOff>607218</xdr:colOff>
      <xdr:row>40</xdr:row>
      <xdr:rowOff>130968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topLeftCell="A40" zoomScale="80" zoomScaleNormal="80" workbookViewId="0">
      <selection activeCell="L73" sqref="L73"/>
    </sheetView>
  </sheetViews>
  <sheetFormatPr defaultRowHeight="15" x14ac:dyDescent="0.25"/>
  <cols>
    <col min="1" max="1" width="24.28515625" customWidth="1"/>
    <col min="4" max="4" width="10.140625" customWidth="1"/>
    <col min="5" max="8" width="9.140625" style="77"/>
    <col min="9" max="9" width="9.140625" style="83"/>
    <col min="10" max="11" width="9.140625" style="77"/>
  </cols>
  <sheetData>
    <row r="1" spans="1:14" ht="101.25" x14ac:dyDescent="0.25">
      <c r="A1" s="22">
        <v>2008</v>
      </c>
      <c r="B1" s="17" t="s">
        <v>81</v>
      </c>
      <c r="C1" s="17" t="s">
        <v>82</v>
      </c>
      <c r="D1" s="17" t="s">
        <v>83</v>
      </c>
      <c r="E1" s="84" t="s">
        <v>73</v>
      </c>
      <c r="F1" s="84" t="s">
        <v>74</v>
      </c>
      <c r="G1" s="84" t="s">
        <v>75</v>
      </c>
      <c r="H1" s="84" t="s">
        <v>67</v>
      </c>
      <c r="I1" s="86" t="s">
        <v>68</v>
      </c>
      <c r="J1" s="84" t="s">
        <v>69</v>
      </c>
      <c r="K1" s="84" t="s">
        <v>79</v>
      </c>
      <c r="L1" s="17" t="s">
        <v>84</v>
      </c>
      <c r="M1" s="26"/>
      <c r="N1" s="1"/>
    </row>
    <row r="2" spans="1:14" x14ac:dyDescent="0.25">
      <c r="A2" s="6" t="s">
        <v>0</v>
      </c>
      <c r="B2" s="23">
        <v>11.11</v>
      </c>
      <c r="C2" s="23">
        <v>5.26</v>
      </c>
      <c r="D2" s="23">
        <v>17.649999999999999</v>
      </c>
      <c r="E2" s="89">
        <v>4</v>
      </c>
      <c r="F2" s="89">
        <v>1</v>
      </c>
      <c r="G2" s="89">
        <v>0</v>
      </c>
      <c r="H2" s="89">
        <v>0</v>
      </c>
      <c r="I2" s="87">
        <v>43.3</v>
      </c>
      <c r="J2" s="37">
        <v>0</v>
      </c>
      <c r="K2" s="37">
        <v>0</v>
      </c>
      <c r="L2" s="25">
        <v>7.4074074074074066</v>
      </c>
      <c r="M2" s="27"/>
    </row>
    <row r="3" spans="1:14" x14ac:dyDescent="0.25">
      <c r="A3" s="6" t="s">
        <v>1</v>
      </c>
      <c r="B3" s="14">
        <v>2.33</v>
      </c>
      <c r="C3" s="14">
        <v>0</v>
      </c>
      <c r="D3" s="14">
        <v>5.88</v>
      </c>
      <c r="E3" s="37">
        <v>1</v>
      </c>
      <c r="F3" s="37">
        <v>0</v>
      </c>
      <c r="G3" s="37">
        <v>0</v>
      </c>
      <c r="H3" s="37">
        <v>1</v>
      </c>
      <c r="I3" s="88">
        <v>51</v>
      </c>
      <c r="J3" s="37">
        <v>0</v>
      </c>
      <c r="K3" s="37">
        <v>0</v>
      </c>
      <c r="L3" s="25">
        <v>1.3888888888888888</v>
      </c>
      <c r="M3" s="27"/>
    </row>
    <row r="4" spans="1:14" x14ac:dyDescent="0.25">
      <c r="A4" s="6" t="s">
        <v>2</v>
      </c>
      <c r="B4" s="14">
        <v>4.92</v>
      </c>
      <c r="C4" s="14">
        <v>5.56</v>
      </c>
      <c r="D4" s="14">
        <v>4</v>
      </c>
      <c r="E4" s="37">
        <v>3</v>
      </c>
      <c r="F4" s="37">
        <v>1</v>
      </c>
      <c r="G4" s="37">
        <v>0</v>
      </c>
      <c r="H4" s="37">
        <v>1</v>
      </c>
      <c r="I4" s="88">
        <v>41.7</v>
      </c>
      <c r="J4" s="37">
        <v>0</v>
      </c>
      <c r="K4" s="37">
        <v>1</v>
      </c>
      <c r="L4" s="25">
        <v>3.6585365853658534</v>
      </c>
      <c r="M4" s="27"/>
    </row>
    <row r="5" spans="1:14" x14ac:dyDescent="0.25">
      <c r="A5" s="6" t="s">
        <v>3</v>
      </c>
      <c r="B5" s="14">
        <v>11.54</v>
      </c>
      <c r="C5" s="14">
        <v>12.5</v>
      </c>
      <c r="D5" s="14">
        <v>10</v>
      </c>
      <c r="E5" s="37">
        <v>3</v>
      </c>
      <c r="F5" s="37">
        <v>1</v>
      </c>
      <c r="G5" s="37">
        <v>0</v>
      </c>
      <c r="H5" s="37">
        <v>2</v>
      </c>
      <c r="I5" s="88">
        <v>43.3</v>
      </c>
      <c r="J5" s="37">
        <v>0</v>
      </c>
      <c r="K5" s="37">
        <v>0</v>
      </c>
      <c r="L5" s="25">
        <v>7.5</v>
      </c>
      <c r="M5" s="27"/>
    </row>
    <row r="6" spans="1:14" x14ac:dyDescent="0.25">
      <c r="A6" s="6" t="s">
        <v>4</v>
      </c>
      <c r="B6" s="14">
        <v>10.64</v>
      </c>
      <c r="C6" s="14">
        <v>7.41</v>
      </c>
      <c r="D6" s="14">
        <v>15</v>
      </c>
      <c r="E6" s="37">
        <v>5</v>
      </c>
      <c r="F6" s="37">
        <v>2</v>
      </c>
      <c r="G6" s="37">
        <v>0</v>
      </c>
      <c r="H6" s="37">
        <v>2</v>
      </c>
      <c r="I6" s="88">
        <v>41</v>
      </c>
      <c r="J6" s="37">
        <v>0</v>
      </c>
      <c r="K6" s="37">
        <v>0</v>
      </c>
      <c r="L6" s="25">
        <v>7.3529411764705888</v>
      </c>
      <c r="M6" s="27"/>
    </row>
    <row r="7" spans="1:14" x14ac:dyDescent="0.25">
      <c r="A7" s="6" t="s">
        <v>5</v>
      </c>
      <c r="B7" s="14">
        <v>3.45</v>
      </c>
      <c r="C7" s="14">
        <v>4.26</v>
      </c>
      <c r="D7" s="14">
        <v>2.5</v>
      </c>
      <c r="E7" s="37">
        <v>3</v>
      </c>
      <c r="F7" s="37">
        <v>0</v>
      </c>
      <c r="G7" s="37">
        <v>0</v>
      </c>
      <c r="H7" s="37">
        <v>0</v>
      </c>
      <c r="I7" s="88">
        <v>22.3</v>
      </c>
      <c r="J7" s="37">
        <v>2</v>
      </c>
      <c r="K7" s="37">
        <v>0</v>
      </c>
      <c r="L7" s="25">
        <v>2.083333333333333</v>
      </c>
      <c r="M7" s="27"/>
    </row>
    <row r="8" spans="1:14" x14ac:dyDescent="0.25">
      <c r="A8" s="6" t="s">
        <v>6</v>
      </c>
      <c r="B8" s="14">
        <v>5.94</v>
      </c>
      <c r="C8" s="14">
        <v>3.85</v>
      </c>
      <c r="D8" s="14">
        <v>8.16</v>
      </c>
      <c r="E8" s="37">
        <v>7</v>
      </c>
      <c r="F8" s="37">
        <v>0</v>
      </c>
      <c r="G8" s="37">
        <v>0</v>
      </c>
      <c r="H8" s="37">
        <v>3</v>
      </c>
      <c r="I8" s="88">
        <v>44</v>
      </c>
      <c r="J8" s="37">
        <v>1</v>
      </c>
      <c r="K8" s="37">
        <v>0</v>
      </c>
      <c r="L8" s="25">
        <v>4.3478260869565215</v>
      </c>
      <c r="M8" s="27"/>
    </row>
    <row r="9" spans="1:14" x14ac:dyDescent="0.25">
      <c r="A9" s="6" t="s">
        <v>7</v>
      </c>
      <c r="B9" s="14">
        <v>3.13</v>
      </c>
      <c r="C9" s="14">
        <v>2.37</v>
      </c>
      <c r="D9" s="14">
        <v>4.26</v>
      </c>
      <c r="E9" s="37">
        <v>12</v>
      </c>
      <c r="F9" s="37">
        <v>2</v>
      </c>
      <c r="G9" s="37">
        <v>0</v>
      </c>
      <c r="H9" s="37">
        <v>2</v>
      </c>
      <c r="I9" s="88">
        <v>35.799999999999997</v>
      </c>
      <c r="J9" s="37">
        <v>0</v>
      </c>
      <c r="K9" s="37">
        <v>0</v>
      </c>
      <c r="L9" s="25">
        <v>2.217741935483871</v>
      </c>
      <c r="M9" s="27"/>
    </row>
    <row r="10" spans="1:14" x14ac:dyDescent="0.25">
      <c r="A10" s="6" t="s">
        <v>8</v>
      </c>
      <c r="B10" s="14">
        <v>5</v>
      </c>
      <c r="C10" s="14">
        <v>2.27</v>
      </c>
      <c r="D10" s="14">
        <v>8.33</v>
      </c>
      <c r="E10" s="37">
        <v>4</v>
      </c>
      <c r="F10" s="37">
        <v>1</v>
      </c>
      <c r="G10" s="37">
        <v>0</v>
      </c>
      <c r="H10" s="37">
        <v>1</v>
      </c>
      <c r="I10" s="88">
        <v>35.799999999999997</v>
      </c>
      <c r="J10" s="37">
        <v>1</v>
      </c>
      <c r="K10" s="37">
        <v>0</v>
      </c>
      <c r="L10" s="25">
        <v>3.5714285714285712</v>
      </c>
      <c r="M10" s="27"/>
    </row>
    <row r="11" spans="1:14" x14ac:dyDescent="0.25">
      <c r="A11" s="6" t="s">
        <v>9</v>
      </c>
      <c r="B11" s="14">
        <v>5.96</v>
      </c>
      <c r="C11" s="14">
        <v>6.98</v>
      </c>
      <c r="D11" s="14">
        <v>4.62</v>
      </c>
      <c r="E11" s="37">
        <v>10</v>
      </c>
      <c r="F11" s="37">
        <v>4</v>
      </c>
      <c r="G11" s="37">
        <v>0</v>
      </c>
      <c r="H11" s="37">
        <v>4</v>
      </c>
      <c r="I11" s="88">
        <v>37.700000000000003</v>
      </c>
      <c r="J11" s="37">
        <v>0</v>
      </c>
      <c r="K11" s="37">
        <v>0</v>
      </c>
      <c r="L11" s="25">
        <v>4.6875</v>
      </c>
      <c r="M11" s="27"/>
    </row>
    <row r="12" spans="1:14" x14ac:dyDescent="0.25">
      <c r="A12" s="6" t="s">
        <v>10</v>
      </c>
      <c r="B12" s="14">
        <v>0</v>
      </c>
      <c r="C12" s="14">
        <v>0</v>
      </c>
      <c r="D12" s="14">
        <v>0</v>
      </c>
      <c r="E12" s="37">
        <v>0</v>
      </c>
      <c r="F12" s="37">
        <v>0</v>
      </c>
      <c r="G12" s="37">
        <v>0</v>
      </c>
      <c r="H12" s="37">
        <v>0</v>
      </c>
      <c r="I12" s="88">
        <v>0</v>
      </c>
      <c r="J12" s="37">
        <v>0</v>
      </c>
      <c r="K12" s="37">
        <v>0</v>
      </c>
      <c r="L12" s="25">
        <v>0</v>
      </c>
      <c r="M12" s="27"/>
    </row>
    <row r="13" spans="1:14" x14ac:dyDescent="0.25">
      <c r="A13" s="6" t="s">
        <v>11</v>
      </c>
      <c r="B13" s="14">
        <v>5.38</v>
      </c>
      <c r="C13" s="14">
        <v>7.1</v>
      </c>
      <c r="D13" s="14">
        <v>2.86</v>
      </c>
      <c r="E13" s="37">
        <v>14</v>
      </c>
      <c r="F13" s="37">
        <v>2</v>
      </c>
      <c r="G13" s="37">
        <v>0</v>
      </c>
      <c r="H13" s="37">
        <v>1</v>
      </c>
      <c r="I13" s="88">
        <v>33.799999999999997</v>
      </c>
      <c r="J13" s="37">
        <v>3</v>
      </c>
      <c r="K13" s="37">
        <v>1</v>
      </c>
      <c r="L13" s="25">
        <v>4.0114613180515759</v>
      </c>
      <c r="M13" s="27"/>
    </row>
    <row r="14" spans="1:14" x14ac:dyDescent="0.25">
      <c r="A14" s="6" t="s">
        <v>12</v>
      </c>
      <c r="B14" s="14">
        <v>5.17</v>
      </c>
      <c r="C14" s="14">
        <v>6.04</v>
      </c>
      <c r="D14" s="14">
        <v>4.2</v>
      </c>
      <c r="E14" s="37">
        <v>48</v>
      </c>
      <c r="F14" s="37">
        <v>6</v>
      </c>
      <c r="G14" s="37">
        <v>0</v>
      </c>
      <c r="H14" s="37">
        <v>17</v>
      </c>
      <c r="I14" s="88">
        <v>39.799999999999997</v>
      </c>
      <c r="J14" s="37">
        <v>4</v>
      </c>
      <c r="K14" s="37">
        <v>4</v>
      </c>
      <c r="L14" s="25">
        <v>3.7183544303797467</v>
      </c>
      <c r="M14" s="27"/>
    </row>
    <row r="15" spans="1:14" x14ac:dyDescent="0.25">
      <c r="A15" s="6" t="s">
        <v>13</v>
      </c>
      <c r="B15" s="14">
        <v>5.36</v>
      </c>
      <c r="C15" s="14">
        <v>4.3600000000000003</v>
      </c>
      <c r="D15" s="14">
        <v>6.7</v>
      </c>
      <c r="E15" s="37">
        <v>55</v>
      </c>
      <c r="F15" s="37">
        <v>8</v>
      </c>
      <c r="G15" s="37">
        <v>0</v>
      </c>
      <c r="H15" s="37">
        <v>17</v>
      </c>
      <c r="I15" s="88">
        <v>39</v>
      </c>
      <c r="J15" s="37">
        <v>6</v>
      </c>
      <c r="K15" s="37">
        <v>2</v>
      </c>
      <c r="L15" s="25">
        <v>3.5610465116279069</v>
      </c>
      <c r="M15" s="27"/>
    </row>
    <row r="16" spans="1:14" x14ac:dyDescent="0.25">
      <c r="A16" s="6" t="s">
        <v>14</v>
      </c>
      <c r="B16" s="14">
        <v>4.9400000000000004</v>
      </c>
      <c r="C16" s="14">
        <v>4.26</v>
      </c>
      <c r="D16" s="14">
        <v>5.88</v>
      </c>
      <c r="E16" s="37">
        <v>8</v>
      </c>
      <c r="F16" s="37">
        <v>2</v>
      </c>
      <c r="G16" s="37">
        <v>0</v>
      </c>
      <c r="H16" s="37">
        <v>3</v>
      </c>
      <c r="I16" s="88">
        <v>44.9</v>
      </c>
      <c r="J16" s="37">
        <v>0</v>
      </c>
      <c r="K16" s="37">
        <v>1</v>
      </c>
      <c r="L16" s="25">
        <v>3.5398230088495577</v>
      </c>
      <c r="M16" s="27"/>
    </row>
    <row r="17" spans="1:13" x14ac:dyDescent="0.25">
      <c r="A17" s="6" t="s">
        <v>15</v>
      </c>
      <c r="B17" s="14">
        <v>6.83</v>
      </c>
      <c r="C17" s="14">
        <v>4.76</v>
      </c>
      <c r="D17" s="14">
        <v>9.6</v>
      </c>
      <c r="E17" s="37">
        <v>20</v>
      </c>
      <c r="F17" s="37">
        <v>3</v>
      </c>
      <c r="G17" s="37">
        <v>1</v>
      </c>
      <c r="H17" s="37">
        <v>6</v>
      </c>
      <c r="I17" s="88">
        <v>40.299999999999997</v>
      </c>
      <c r="J17" s="37">
        <v>0</v>
      </c>
      <c r="K17" s="37">
        <v>1</v>
      </c>
      <c r="L17" s="25">
        <v>4.5248868778280542</v>
      </c>
      <c r="M17" s="27"/>
    </row>
    <row r="18" spans="1:13" x14ac:dyDescent="0.25">
      <c r="A18" s="6" t="s">
        <v>16</v>
      </c>
      <c r="B18" s="14">
        <v>3.33</v>
      </c>
      <c r="C18" s="14">
        <v>3.7</v>
      </c>
      <c r="D18" s="14">
        <v>2.9</v>
      </c>
      <c r="E18" s="37">
        <v>5</v>
      </c>
      <c r="F18" s="37">
        <v>1</v>
      </c>
      <c r="G18" s="37">
        <v>0</v>
      </c>
      <c r="H18" s="37">
        <v>2</v>
      </c>
      <c r="I18" s="88">
        <v>40.6</v>
      </c>
      <c r="J18" s="37">
        <v>0</v>
      </c>
      <c r="K18" s="37">
        <v>1</v>
      </c>
      <c r="L18" s="25">
        <v>2.5773195876288657</v>
      </c>
      <c r="M18" s="27"/>
    </row>
    <row r="19" spans="1:13" x14ac:dyDescent="0.25">
      <c r="A19" s="6" t="s">
        <v>17</v>
      </c>
      <c r="B19" s="14">
        <v>5</v>
      </c>
      <c r="C19" s="14">
        <v>5.41</v>
      </c>
      <c r="D19" s="14">
        <v>4.47</v>
      </c>
      <c r="E19" s="37">
        <v>117</v>
      </c>
      <c r="F19" s="37">
        <v>19</v>
      </c>
      <c r="G19" s="37">
        <v>2</v>
      </c>
      <c r="H19" s="37">
        <v>34</v>
      </c>
      <c r="I19" s="88">
        <v>38.799999999999997</v>
      </c>
      <c r="J19" s="37">
        <v>5</v>
      </c>
      <c r="K19" s="37">
        <v>11</v>
      </c>
      <c r="L19" s="25">
        <v>3.7241379310344822</v>
      </c>
      <c r="M19" s="27"/>
    </row>
    <row r="20" spans="1:13" x14ac:dyDescent="0.25">
      <c r="A20" s="6" t="s">
        <v>18</v>
      </c>
      <c r="B20" s="14">
        <v>2.99</v>
      </c>
      <c r="C20" s="14">
        <v>0.93</v>
      </c>
      <c r="D20" s="14">
        <v>5.88</v>
      </c>
      <c r="E20" s="37">
        <v>11</v>
      </c>
      <c r="F20" s="37">
        <v>2</v>
      </c>
      <c r="G20" s="37">
        <v>0</v>
      </c>
      <c r="H20" s="37">
        <v>1</v>
      </c>
      <c r="I20" s="88">
        <v>37.1</v>
      </c>
      <c r="J20" s="37">
        <v>0</v>
      </c>
      <c r="K20" s="37">
        <v>0</v>
      </c>
      <c r="L20" s="25">
        <v>2.0715630885122414</v>
      </c>
      <c r="M20" s="27"/>
    </row>
    <row r="21" spans="1:13" x14ac:dyDescent="0.25">
      <c r="A21" s="6" t="s">
        <v>19</v>
      </c>
      <c r="B21" s="14">
        <v>5.19</v>
      </c>
      <c r="C21" s="14">
        <v>5</v>
      </c>
      <c r="D21" s="14">
        <v>5.45</v>
      </c>
      <c r="E21" s="37">
        <v>7</v>
      </c>
      <c r="F21" s="37">
        <v>1</v>
      </c>
      <c r="G21" s="37">
        <v>0</v>
      </c>
      <c r="H21" s="37">
        <v>5</v>
      </c>
      <c r="I21" s="88">
        <v>50</v>
      </c>
      <c r="J21" s="37">
        <v>0</v>
      </c>
      <c r="K21" s="37">
        <v>1</v>
      </c>
      <c r="L21" s="25">
        <v>4.4025157232704402</v>
      </c>
      <c r="M21" s="27"/>
    </row>
    <row r="22" spans="1:13" x14ac:dyDescent="0.25">
      <c r="A22" s="6" t="s">
        <v>20</v>
      </c>
      <c r="B22" s="14">
        <v>10.94</v>
      </c>
      <c r="C22" s="14">
        <v>5.88</v>
      </c>
      <c r="D22" s="14">
        <v>16.670000000000002</v>
      </c>
      <c r="E22" s="37">
        <v>7</v>
      </c>
      <c r="F22" s="37">
        <v>1</v>
      </c>
      <c r="G22" s="37">
        <v>0</v>
      </c>
      <c r="H22" s="37">
        <v>2</v>
      </c>
      <c r="I22" s="88">
        <v>34.9</v>
      </c>
      <c r="J22" s="37">
        <v>1</v>
      </c>
      <c r="K22" s="37">
        <v>1</v>
      </c>
      <c r="L22" s="25">
        <v>8.3333333333333321</v>
      </c>
      <c r="M22" s="27"/>
    </row>
    <row r="23" spans="1:13" x14ac:dyDescent="0.25">
      <c r="A23" s="6" t="s">
        <v>21</v>
      </c>
      <c r="B23" s="14">
        <v>2.2200000000000002</v>
      </c>
      <c r="C23" s="14">
        <v>3.85</v>
      </c>
      <c r="D23" s="14">
        <v>0</v>
      </c>
      <c r="E23" s="37">
        <v>1</v>
      </c>
      <c r="F23" s="37">
        <v>0</v>
      </c>
      <c r="G23" s="37">
        <v>0</v>
      </c>
      <c r="H23" s="37">
        <v>1</v>
      </c>
      <c r="I23" s="88">
        <v>0</v>
      </c>
      <c r="J23" s="37">
        <v>0</v>
      </c>
      <c r="K23" s="37">
        <v>0</v>
      </c>
      <c r="L23" s="25">
        <v>1.5384615384615385</v>
      </c>
      <c r="M23" s="27"/>
    </row>
    <row r="24" spans="1:13" x14ac:dyDescent="0.25">
      <c r="A24" s="6" t="s">
        <v>22</v>
      </c>
      <c r="B24" s="14">
        <v>2.48</v>
      </c>
      <c r="C24" s="14">
        <v>1.4</v>
      </c>
      <c r="D24" s="14">
        <v>4.0199999999999996</v>
      </c>
      <c r="E24" s="37">
        <v>16</v>
      </c>
      <c r="F24" s="37">
        <v>3</v>
      </c>
      <c r="G24" s="37">
        <v>0</v>
      </c>
      <c r="H24" s="37">
        <v>1</v>
      </c>
      <c r="I24" s="88">
        <v>33.200000000000003</v>
      </c>
      <c r="J24" s="37">
        <v>0</v>
      </c>
      <c r="K24" s="37">
        <v>3</v>
      </c>
      <c r="L24" s="25">
        <v>1.9035532994923861</v>
      </c>
      <c r="M24" s="27"/>
    </row>
    <row r="25" spans="1:13" x14ac:dyDescent="0.25">
      <c r="A25" s="6" t="s">
        <v>23</v>
      </c>
      <c r="B25" s="14">
        <v>3.33</v>
      </c>
      <c r="C25" s="14">
        <v>0</v>
      </c>
      <c r="D25" s="14">
        <v>8.33</v>
      </c>
      <c r="E25" s="37">
        <v>2</v>
      </c>
      <c r="F25" s="37">
        <v>1</v>
      </c>
      <c r="G25" s="37">
        <v>0</v>
      </c>
      <c r="H25" s="37">
        <v>1</v>
      </c>
      <c r="I25" s="88">
        <v>45</v>
      </c>
      <c r="J25" s="37">
        <v>0</v>
      </c>
      <c r="K25" s="37">
        <v>0</v>
      </c>
      <c r="L25" s="25">
        <v>2.5641025641025639</v>
      </c>
      <c r="M25" s="27"/>
    </row>
    <row r="26" spans="1:13" x14ac:dyDescent="0.25">
      <c r="A26" s="6" t="s">
        <v>24</v>
      </c>
      <c r="B26" s="14">
        <v>9.18</v>
      </c>
      <c r="C26" s="14">
        <v>7.27</v>
      </c>
      <c r="D26" s="14">
        <v>11.63</v>
      </c>
      <c r="E26" s="37">
        <v>19</v>
      </c>
      <c r="F26" s="37">
        <v>4</v>
      </c>
      <c r="G26" s="37">
        <v>0</v>
      </c>
      <c r="H26" s="37">
        <v>5</v>
      </c>
      <c r="I26" s="88">
        <v>41.8</v>
      </c>
      <c r="J26" s="37">
        <v>0</v>
      </c>
      <c r="K26" s="37">
        <v>1</v>
      </c>
      <c r="L26" s="25">
        <v>7.0038910505836576</v>
      </c>
      <c r="M26" s="27"/>
    </row>
    <row r="27" spans="1:13" x14ac:dyDescent="0.25">
      <c r="A27" s="6" t="s">
        <v>25</v>
      </c>
      <c r="B27" s="14">
        <v>8.42</v>
      </c>
      <c r="C27" s="14">
        <v>6.67</v>
      </c>
      <c r="D27" s="14">
        <v>11.43</v>
      </c>
      <c r="E27" s="37">
        <v>8</v>
      </c>
      <c r="F27" s="37">
        <v>2</v>
      </c>
      <c r="G27" s="37">
        <v>0</v>
      </c>
      <c r="H27" s="37">
        <v>0</v>
      </c>
      <c r="I27" s="88">
        <v>33.9</v>
      </c>
      <c r="J27" s="37">
        <v>0</v>
      </c>
      <c r="K27" s="37">
        <v>1</v>
      </c>
      <c r="L27" s="25">
        <v>5.3333333333333339</v>
      </c>
      <c r="M27" s="27"/>
    </row>
    <row r="28" spans="1:13" x14ac:dyDescent="0.25">
      <c r="A28" s="6" t="s">
        <v>26</v>
      </c>
      <c r="B28" s="14">
        <v>5.59</v>
      </c>
      <c r="C28" s="14">
        <v>6.29</v>
      </c>
      <c r="D28" s="14">
        <v>4.6399999999999997</v>
      </c>
      <c r="E28" s="37">
        <v>33</v>
      </c>
      <c r="F28" s="37">
        <v>9</v>
      </c>
      <c r="G28" s="37">
        <v>1</v>
      </c>
      <c r="H28" s="37">
        <v>12</v>
      </c>
      <c r="I28" s="88">
        <v>41.3</v>
      </c>
      <c r="J28" s="37">
        <v>2</v>
      </c>
      <c r="K28" s="37">
        <v>1</v>
      </c>
      <c r="L28" s="25">
        <v>4.2582417582417582</v>
      </c>
      <c r="M28" s="27"/>
    </row>
    <row r="29" spans="1:13" x14ac:dyDescent="0.25">
      <c r="A29" s="6" t="s">
        <v>27</v>
      </c>
      <c r="B29" s="14">
        <v>2.74</v>
      </c>
      <c r="C29" s="14">
        <v>1.63</v>
      </c>
      <c r="D29" s="14">
        <v>4.1500000000000004</v>
      </c>
      <c r="E29" s="37">
        <v>13</v>
      </c>
      <c r="F29" s="37">
        <v>2</v>
      </c>
      <c r="G29" s="37">
        <v>0</v>
      </c>
      <c r="H29" s="37">
        <v>2</v>
      </c>
      <c r="I29" s="88">
        <v>35.1</v>
      </c>
      <c r="J29" s="37">
        <v>2</v>
      </c>
      <c r="K29" s="37">
        <v>0</v>
      </c>
      <c r="L29" s="25">
        <v>1.9834710743801653</v>
      </c>
      <c r="M29" s="27"/>
    </row>
    <row r="30" spans="1:13" x14ac:dyDescent="0.25">
      <c r="A30" s="6" t="s">
        <v>28</v>
      </c>
      <c r="B30" s="14">
        <v>2.97</v>
      </c>
      <c r="C30" s="14">
        <v>3.77</v>
      </c>
      <c r="D30" s="14">
        <v>2.08</v>
      </c>
      <c r="E30" s="37">
        <v>3</v>
      </c>
      <c r="F30" s="37">
        <v>0</v>
      </c>
      <c r="G30" s="37">
        <v>0</v>
      </c>
      <c r="H30" s="37">
        <v>1</v>
      </c>
      <c r="I30" s="88">
        <v>37.299999999999997</v>
      </c>
      <c r="J30" s="37">
        <v>1</v>
      </c>
      <c r="K30" s="37">
        <v>0</v>
      </c>
      <c r="L30" s="25">
        <v>2.0408163265306123</v>
      </c>
      <c r="M30" s="27"/>
    </row>
    <row r="31" spans="1:13" x14ac:dyDescent="0.25">
      <c r="A31" s="6" t="s">
        <v>29</v>
      </c>
      <c r="B31" s="14">
        <v>3.95</v>
      </c>
      <c r="C31" s="14">
        <v>3.91</v>
      </c>
      <c r="D31" s="14">
        <v>4</v>
      </c>
      <c r="E31" s="37">
        <v>108</v>
      </c>
      <c r="F31" s="37">
        <v>20</v>
      </c>
      <c r="G31" s="37">
        <v>0</v>
      </c>
      <c r="H31" s="37">
        <v>35</v>
      </c>
      <c r="I31" s="88">
        <v>39.700000000000003</v>
      </c>
      <c r="J31" s="37">
        <v>7</v>
      </c>
      <c r="K31" s="37">
        <v>5</v>
      </c>
      <c r="L31" s="25">
        <v>2.9962546816479403</v>
      </c>
      <c r="M31" s="27"/>
    </row>
    <row r="32" spans="1:13" x14ac:dyDescent="0.25">
      <c r="A32" s="6" t="s">
        <v>30</v>
      </c>
      <c r="B32" s="14">
        <v>4.8099999999999996</v>
      </c>
      <c r="C32" s="14">
        <v>3.57</v>
      </c>
      <c r="D32" s="14">
        <v>6.41</v>
      </c>
      <c r="E32" s="37">
        <v>72</v>
      </c>
      <c r="F32" s="37">
        <v>16</v>
      </c>
      <c r="G32" s="37">
        <v>0</v>
      </c>
      <c r="H32" s="37">
        <v>27</v>
      </c>
      <c r="I32" s="88">
        <v>40.1</v>
      </c>
      <c r="J32" s="37">
        <v>9</v>
      </c>
      <c r="K32" s="37">
        <v>2</v>
      </c>
      <c r="L32" s="25">
        <v>3.6314363143631434</v>
      </c>
      <c r="M32" s="27"/>
    </row>
    <row r="33" spans="1:13" x14ac:dyDescent="0.25">
      <c r="A33" s="6" t="s">
        <v>31</v>
      </c>
      <c r="B33" s="14">
        <v>3</v>
      </c>
      <c r="C33" s="14">
        <v>5.08</v>
      </c>
      <c r="D33" s="14">
        <v>0</v>
      </c>
      <c r="E33" s="37">
        <v>3</v>
      </c>
      <c r="F33" s="37">
        <v>0</v>
      </c>
      <c r="G33" s="37">
        <v>0</v>
      </c>
      <c r="H33" s="37">
        <v>2</v>
      </c>
      <c r="I33" s="88">
        <v>0</v>
      </c>
      <c r="J33" s="37">
        <v>0</v>
      </c>
      <c r="K33" s="37">
        <v>0</v>
      </c>
      <c r="L33" s="25">
        <v>1.9607843137254901</v>
      </c>
      <c r="M33" s="27"/>
    </row>
    <row r="34" spans="1:13" x14ac:dyDescent="0.25">
      <c r="A34" s="6" t="s">
        <v>32</v>
      </c>
      <c r="B34" s="14">
        <v>1.32</v>
      </c>
      <c r="C34" s="14">
        <v>0</v>
      </c>
      <c r="D34" s="14">
        <v>3.23</v>
      </c>
      <c r="E34" s="37">
        <v>1</v>
      </c>
      <c r="F34" s="37">
        <v>0</v>
      </c>
      <c r="G34" s="37">
        <v>0</v>
      </c>
      <c r="H34" s="37">
        <v>0</v>
      </c>
      <c r="I34" s="88">
        <v>27</v>
      </c>
      <c r="J34" s="37">
        <v>1</v>
      </c>
      <c r="K34" s="37">
        <v>0</v>
      </c>
      <c r="L34" s="25">
        <v>1.1363636363636365</v>
      </c>
      <c r="M34" s="27"/>
    </row>
    <row r="35" spans="1:13" x14ac:dyDescent="0.25">
      <c r="A35" s="6" t="s">
        <v>33</v>
      </c>
      <c r="B35" s="14">
        <v>4.88</v>
      </c>
      <c r="C35" s="14">
        <v>4.4400000000000004</v>
      </c>
      <c r="D35" s="14">
        <v>5.41</v>
      </c>
      <c r="E35" s="37">
        <v>4</v>
      </c>
      <c r="F35" s="37">
        <v>0</v>
      </c>
      <c r="G35" s="37">
        <v>0</v>
      </c>
      <c r="H35" s="37">
        <v>0</v>
      </c>
      <c r="I35" s="88">
        <v>23.3</v>
      </c>
      <c r="J35" s="37">
        <v>0</v>
      </c>
      <c r="K35" s="37">
        <v>0</v>
      </c>
      <c r="L35" s="25">
        <v>3.5714285714285712</v>
      </c>
      <c r="M35" s="27"/>
    </row>
    <row r="36" spans="1:13" x14ac:dyDescent="0.25">
      <c r="A36" s="6" t="s">
        <v>34</v>
      </c>
      <c r="B36" s="14">
        <v>6</v>
      </c>
      <c r="C36" s="14">
        <v>7.96</v>
      </c>
      <c r="D36" s="14">
        <v>3.45</v>
      </c>
      <c r="E36" s="37">
        <v>13</v>
      </c>
      <c r="F36" s="37">
        <v>3</v>
      </c>
      <c r="G36" s="37">
        <v>0</v>
      </c>
      <c r="H36" s="37">
        <v>4</v>
      </c>
      <c r="I36" s="88">
        <v>38.5</v>
      </c>
      <c r="J36" s="37">
        <v>2</v>
      </c>
      <c r="K36" s="37">
        <v>0</v>
      </c>
      <c r="L36" s="25">
        <v>4.2704626334519578</v>
      </c>
      <c r="M36" s="27"/>
    </row>
    <row r="37" spans="1:13" x14ac:dyDescent="0.25">
      <c r="A37" s="6" t="s">
        <v>35</v>
      </c>
      <c r="B37" s="14">
        <v>5.94</v>
      </c>
      <c r="C37" s="14">
        <v>5.17</v>
      </c>
      <c r="D37" s="14">
        <v>6.98</v>
      </c>
      <c r="E37" s="37">
        <v>7</v>
      </c>
      <c r="F37" s="37">
        <v>0</v>
      </c>
      <c r="G37" s="37">
        <v>0</v>
      </c>
      <c r="H37" s="37">
        <v>1</v>
      </c>
      <c r="I37" s="88">
        <v>40.6</v>
      </c>
      <c r="J37" s="37">
        <v>0</v>
      </c>
      <c r="K37" s="37">
        <v>0</v>
      </c>
      <c r="L37" s="25">
        <v>4.6875</v>
      </c>
      <c r="M37" s="27"/>
    </row>
    <row r="38" spans="1:13" x14ac:dyDescent="0.25">
      <c r="A38" s="6" t="s">
        <v>36</v>
      </c>
      <c r="B38" s="14">
        <v>3.4</v>
      </c>
      <c r="C38" s="14">
        <v>4.5999999999999996</v>
      </c>
      <c r="D38" s="14">
        <v>1.67</v>
      </c>
      <c r="E38" s="37">
        <v>5</v>
      </c>
      <c r="F38" s="37">
        <v>2</v>
      </c>
      <c r="G38" s="37">
        <v>0</v>
      </c>
      <c r="H38" s="37">
        <v>1</v>
      </c>
      <c r="I38" s="88">
        <v>38</v>
      </c>
      <c r="J38" s="37">
        <v>0</v>
      </c>
      <c r="K38" s="37">
        <v>1</v>
      </c>
      <c r="L38" s="25">
        <v>2.6881720430107525</v>
      </c>
      <c r="M38" s="27"/>
    </row>
    <row r="39" spans="1:13" x14ac:dyDescent="0.25">
      <c r="A39" s="6" t="s">
        <v>37</v>
      </c>
      <c r="B39" s="14">
        <v>5.36</v>
      </c>
      <c r="C39" s="14">
        <v>7.94</v>
      </c>
      <c r="D39" s="14">
        <v>2.04</v>
      </c>
      <c r="E39" s="37">
        <v>6</v>
      </c>
      <c r="F39" s="37">
        <v>3</v>
      </c>
      <c r="G39" s="37">
        <v>0</v>
      </c>
      <c r="H39" s="37">
        <v>4</v>
      </c>
      <c r="I39" s="88">
        <v>48.7</v>
      </c>
      <c r="J39" s="37">
        <v>0</v>
      </c>
      <c r="K39" s="37">
        <v>0</v>
      </c>
      <c r="L39" s="25">
        <v>3.6585365853658534</v>
      </c>
      <c r="M39" s="27"/>
    </row>
    <row r="40" spans="1:13" x14ac:dyDescent="0.25">
      <c r="A40" s="6" t="s">
        <v>38</v>
      </c>
      <c r="B40" s="14">
        <v>5.97</v>
      </c>
      <c r="C40" s="14">
        <v>5.56</v>
      </c>
      <c r="D40" s="14">
        <v>6.45</v>
      </c>
      <c r="E40" s="37">
        <v>4</v>
      </c>
      <c r="F40" s="37">
        <v>0</v>
      </c>
      <c r="G40" s="37">
        <v>0</v>
      </c>
      <c r="H40" s="37">
        <v>0</v>
      </c>
      <c r="I40" s="88">
        <v>26.3</v>
      </c>
      <c r="J40" s="37">
        <v>0</v>
      </c>
      <c r="K40" s="37">
        <v>0</v>
      </c>
      <c r="L40" s="25">
        <v>4.7619047619047619</v>
      </c>
      <c r="M40" s="27"/>
    </row>
    <row r="41" spans="1:13" x14ac:dyDescent="0.25">
      <c r="A41" s="6" t="s">
        <v>39</v>
      </c>
      <c r="B41" s="14">
        <v>8</v>
      </c>
      <c r="C41" s="14">
        <v>4.08</v>
      </c>
      <c r="D41" s="14">
        <v>15.38</v>
      </c>
      <c r="E41" s="37">
        <v>6</v>
      </c>
      <c r="F41" s="37">
        <v>1</v>
      </c>
      <c r="G41" s="37">
        <v>0</v>
      </c>
      <c r="H41" s="37">
        <v>2</v>
      </c>
      <c r="I41" s="88">
        <v>43.7</v>
      </c>
      <c r="J41" s="37">
        <v>0</v>
      </c>
      <c r="K41" s="37">
        <v>0</v>
      </c>
      <c r="L41" s="25">
        <v>5.5555555555555554</v>
      </c>
      <c r="M41" s="27"/>
    </row>
    <row r="42" spans="1:13" x14ac:dyDescent="0.25">
      <c r="A42" s="6" t="s">
        <v>40</v>
      </c>
      <c r="B42" s="14">
        <v>3.84</v>
      </c>
      <c r="C42" s="14">
        <v>2.85</v>
      </c>
      <c r="D42" s="14">
        <v>5.08</v>
      </c>
      <c r="E42" s="37">
        <v>62</v>
      </c>
      <c r="F42" s="37">
        <v>9</v>
      </c>
      <c r="G42" s="37">
        <v>1</v>
      </c>
      <c r="H42" s="37">
        <v>15</v>
      </c>
      <c r="I42" s="88">
        <v>38.4</v>
      </c>
      <c r="J42" s="37">
        <v>3</v>
      </c>
      <c r="K42" s="37">
        <v>5</v>
      </c>
      <c r="L42" s="25">
        <v>2.7384324834749765</v>
      </c>
      <c r="M42" s="27"/>
    </row>
    <row r="43" spans="1:13" x14ac:dyDescent="0.25">
      <c r="A43" s="6" t="s">
        <v>41</v>
      </c>
      <c r="B43" s="14">
        <v>3.33</v>
      </c>
      <c r="C43" s="14">
        <v>5.88</v>
      </c>
      <c r="D43" s="14">
        <v>0</v>
      </c>
      <c r="E43" s="37">
        <v>1</v>
      </c>
      <c r="F43" s="37">
        <v>0</v>
      </c>
      <c r="G43" s="37">
        <v>0</v>
      </c>
      <c r="H43" s="37">
        <v>1</v>
      </c>
      <c r="I43" s="88">
        <v>0</v>
      </c>
      <c r="J43" s="37">
        <v>0</v>
      </c>
      <c r="K43" s="37">
        <v>0</v>
      </c>
      <c r="L43" s="25">
        <v>2.7777777777777777</v>
      </c>
      <c r="M43" s="27"/>
    </row>
    <row r="44" spans="1:13" x14ac:dyDescent="0.25">
      <c r="A44" s="6" t="s">
        <v>42</v>
      </c>
      <c r="B44" s="14">
        <v>7.77</v>
      </c>
      <c r="C44" s="14">
        <v>6.56</v>
      </c>
      <c r="D44" s="14">
        <v>9.52</v>
      </c>
      <c r="E44" s="37">
        <v>9</v>
      </c>
      <c r="F44" s="37">
        <v>2</v>
      </c>
      <c r="G44" s="37">
        <v>0</v>
      </c>
      <c r="H44" s="37">
        <v>4</v>
      </c>
      <c r="I44" s="88">
        <v>42.9</v>
      </c>
      <c r="J44" s="37">
        <v>1</v>
      </c>
      <c r="K44" s="37">
        <v>2</v>
      </c>
      <c r="L44" s="25">
        <v>3.5714285714285712</v>
      </c>
      <c r="M44" s="27"/>
    </row>
    <row r="45" spans="1:13" x14ac:dyDescent="0.25">
      <c r="A45" s="6" t="s">
        <v>43</v>
      </c>
      <c r="B45" s="14">
        <v>16.670000000000002</v>
      </c>
      <c r="C45" s="14">
        <v>0</v>
      </c>
      <c r="D45" s="14">
        <v>40</v>
      </c>
      <c r="E45" s="37">
        <v>2</v>
      </c>
      <c r="F45" s="37">
        <v>0</v>
      </c>
      <c r="G45" s="37">
        <v>0</v>
      </c>
      <c r="H45" s="37">
        <v>0</v>
      </c>
      <c r="I45" s="88">
        <v>34</v>
      </c>
      <c r="J45" s="37">
        <v>1</v>
      </c>
      <c r="K45" s="37">
        <v>0</v>
      </c>
      <c r="L45" s="25">
        <v>8.3333333333333321</v>
      </c>
      <c r="M45" s="27"/>
    </row>
    <row r="46" spans="1:13" x14ac:dyDescent="0.25">
      <c r="A46" s="6" t="s">
        <v>44</v>
      </c>
      <c r="B46" s="14">
        <v>3.57</v>
      </c>
      <c r="C46" s="14">
        <v>3.03</v>
      </c>
      <c r="D46" s="14">
        <v>4.3499999999999996</v>
      </c>
      <c r="E46" s="37">
        <v>2</v>
      </c>
      <c r="F46" s="37">
        <v>1</v>
      </c>
      <c r="G46" s="37">
        <v>0</v>
      </c>
      <c r="H46" s="37">
        <v>1</v>
      </c>
      <c r="I46" s="88">
        <v>40</v>
      </c>
      <c r="J46" s="37">
        <v>0</v>
      </c>
      <c r="K46" s="37">
        <v>0</v>
      </c>
      <c r="L46" s="25">
        <v>2.5</v>
      </c>
      <c r="M46" s="27"/>
    </row>
    <row r="47" spans="1:13" x14ac:dyDescent="0.25">
      <c r="A47" s="6" t="s">
        <v>45</v>
      </c>
      <c r="B47" s="14">
        <v>10</v>
      </c>
      <c r="C47" s="14">
        <v>12.5</v>
      </c>
      <c r="D47" s="14">
        <v>7.14</v>
      </c>
      <c r="E47" s="37">
        <v>3</v>
      </c>
      <c r="F47" s="37">
        <v>0</v>
      </c>
      <c r="G47" s="37">
        <v>0</v>
      </c>
      <c r="H47" s="37">
        <v>0</v>
      </c>
      <c r="I47" s="88">
        <v>30.3</v>
      </c>
      <c r="J47" s="37">
        <v>0</v>
      </c>
      <c r="K47" s="37">
        <v>0</v>
      </c>
      <c r="L47" s="25">
        <v>6.666666666666667</v>
      </c>
      <c r="M47" s="27"/>
    </row>
    <row r="48" spans="1:13" x14ac:dyDescent="0.25">
      <c r="A48" s="6" t="s">
        <v>46</v>
      </c>
      <c r="B48" s="14">
        <v>3.7</v>
      </c>
      <c r="C48" s="14">
        <v>0</v>
      </c>
      <c r="D48" s="14">
        <v>8.33</v>
      </c>
      <c r="E48" s="37">
        <v>1</v>
      </c>
      <c r="F48" s="37">
        <v>0</v>
      </c>
      <c r="G48" s="37">
        <v>0</v>
      </c>
      <c r="H48" s="37">
        <v>0</v>
      </c>
      <c r="I48" s="88">
        <v>34</v>
      </c>
      <c r="J48" s="37">
        <v>0</v>
      </c>
      <c r="K48" s="37">
        <v>0</v>
      </c>
      <c r="L48" s="25">
        <v>2.6315789473684208</v>
      </c>
      <c r="M48" s="27"/>
    </row>
    <row r="49" spans="1:13" x14ac:dyDescent="0.25">
      <c r="A49" s="6" t="s">
        <v>47</v>
      </c>
      <c r="B49" s="14">
        <v>3.03</v>
      </c>
      <c r="C49" s="14">
        <v>4.76</v>
      </c>
      <c r="D49" s="14">
        <v>0</v>
      </c>
      <c r="E49" s="37">
        <v>1</v>
      </c>
      <c r="F49" s="37">
        <v>0</v>
      </c>
      <c r="G49" s="37">
        <v>0</v>
      </c>
      <c r="H49" s="37">
        <v>1</v>
      </c>
      <c r="I49" s="88">
        <v>0</v>
      </c>
      <c r="J49" s="37">
        <v>0</v>
      </c>
      <c r="K49" s="37">
        <v>1</v>
      </c>
      <c r="L49" s="25">
        <v>1.7241379310344827</v>
      </c>
      <c r="M49" s="27"/>
    </row>
    <row r="50" spans="1:13" x14ac:dyDescent="0.25">
      <c r="A50" s="6" t="s">
        <v>48</v>
      </c>
      <c r="B50" s="14">
        <v>3.19</v>
      </c>
      <c r="C50" s="14">
        <v>0</v>
      </c>
      <c r="D50" s="14">
        <v>8.57</v>
      </c>
      <c r="E50" s="37">
        <v>3</v>
      </c>
      <c r="F50" s="37">
        <v>3</v>
      </c>
      <c r="G50" s="37">
        <v>0</v>
      </c>
      <c r="H50" s="37">
        <v>0</v>
      </c>
      <c r="I50" s="88">
        <v>37.700000000000003</v>
      </c>
      <c r="J50" s="37">
        <v>0</v>
      </c>
      <c r="K50" s="37">
        <v>1</v>
      </c>
      <c r="L50" s="25">
        <v>2.4</v>
      </c>
      <c r="M50" s="27"/>
    </row>
    <row r="51" spans="1:13" x14ac:dyDescent="0.25">
      <c r="A51" s="6" t="s">
        <v>49</v>
      </c>
      <c r="B51" s="14">
        <v>8</v>
      </c>
      <c r="C51" s="14">
        <v>0</v>
      </c>
      <c r="D51" s="14">
        <v>21.05</v>
      </c>
      <c r="E51" s="37">
        <v>4</v>
      </c>
      <c r="F51" s="37">
        <v>0</v>
      </c>
      <c r="G51" s="37">
        <v>0</v>
      </c>
      <c r="H51" s="37">
        <v>1</v>
      </c>
      <c r="I51" s="88">
        <v>43.3</v>
      </c>
      <c r="J51" s="37">
        <v>0</v>
      </c>
      <c r="K51" s="37">
        <v>0</v>
      </c>
      <c r="L51" s="25">
        <v>5.4054054054054053</v>
      </c>
      <c r="M51" s="27"/>
    </row>
    <row r="52" spans="1:13" x14ac:dyDescent="0.25">
      <c r="A52" s="6" t="s">
        <v>50</v>
      </c>
      <c r="B52" s="14">
        <v>0</v>
      </c>
      <c r="C52" s="14">
        <v>0</v>
      </c>
      <c r="D52" s="14">
        <v>0</v>
      </c>
      <c r="E52" s="37">
        <v>0</v>
      </c>
      <c r="F52" s="37">
        <v>0</v>
      </c>
      <c r="G52" s="37">
        <v>0</v>
      </c>
      <c r="H52" s="37">
        <v>0</v>
      </c>
      <c r="I52" s="88">
        <v>0</v>
      </c>
      <c r="J52" s="37">
        <v>0</v>
      </c>
      <c r="K52" s="37">
        <v>0</v>
      </c>
      <c r="L52" s="25">
        <v>0</v>
      </c>
      <c r="M52" s="27"/>
    </row>
    <row r="53" spans="1:13" x14ac:dyDescent="0.25">
      <c r="A53" s="6" t="s">
        <v>51</v>
      </c>
      <c r="B53" s="14">
        <v>3.7</v>
      </c>
      <c r="C53" s="14">
        <v>0</v>
      </c>
      <c r="D53" s="14">
        <v>10</v>
      </c>
      <c r="E53" s="37">
        <v>1</v>
      </c>
      <c r="F53" s="37">
        <v>0</v>
      </c>
      <c r="G53" s="37">
        <v>0</v>
      </c>
      <c r="H53" s="37">
        <v>0</v>
      </c>
      <c r="I53" s="88">
        <v>31</v>
      </c>
      <c r="J53" s="37">
        <v>0</v>
      </c>
      <c r="K53" s="37">
        <v>0</v>
      </c>
      <c r="L53" s="25">
        <v>2.8571428571428572</v>
      </c>
      <c r="M53" s="27"/>
    </row>
    <row r="54" spans="1:13" x14ac:dyDescent="0.25">
      <c r="A54" s="6" t="s">
        <v>52</v>
      </c>
      <c r="B54" s="14">
        <v>6.06</v>
      </c>
      <c r="C54" s="14">
        <v>5</v>
      </c>
      <c r="D54" s="14">
        <v>7.69</v>
      </c>
      <c r="E54" s="37">
        <v>2</v>
      </c>
      <c r="F54" s="37">
        <v>2</v>
      </c>
      <c r="G54" s="37">
        <v>0</v>
      </c>
      <c r="H54" s="37">
        <v>1</v>
      </c>
      <c r="I54" s="88">
        <v>50.5</v>
      </c>
      <c r="J54" s="37">
        <v>0</v>
      </c>
      <c r="K54" s="37">
        <v>0</v>
      </c>
      <c r="L54" s="25">
        <v>2.197802197802198</v>
      </c>
      <c r="M54" s="27"/>
    </row>
    <row r="55" spans="1:13" x14ac:dyDescent="0.25">
      <c r="A55" s="6" t="s">
        <v>53</v>
      </c>
      <c r="B55" s="14">
        <v>3.28</v>
      </c>
      <c r="C55" s="14">
        <v>2.63</v>
      </c>
      <c r="D55" s="14">
        <v>4.3499999999999996</v>
      </c>
      <c r="E55" s="37">
        <v>3</v>
      </c>
      <c r="F55" s="37">
        <v>0</v>
      </c>
      <c r="G55" s="37">
        <v>0</v>
      </c>
      <c r="H55" s="37">
        <v>0</v>
      </c>
      <c r="I55" s="88">
        <v>38</v>
      </c>
      <c r="J55" s="37">
        <v>0</v>
      </c>
      <c r="K55" s="37">
        <v>0</v>
      </c>
      <c r="L55" s="25">
        <v>2.2222222222222223</v>
      </c>
      <c r="M55" s="27"/>
    </row>
    <row r="56" spans="1:13" x14ac:dyDescent="0.25">
      <c r="A56" s="6" t="s">
        <v>54</v>
      </c>
      <c r="B56" s="14">
        <v>0</v>
      </c>
      <c r="C56" s="14">
        <v>0</v>
      </c>
      <c r="D56" s="14">
        <v>0</v>
      </c>
      <c r="E56" s="37">
        <v>0</v>
      </c>
      <c r="F56" s="37">
        <v>0</v>
      </c>
      <c r="G56" s="37">
        <v>0</v>
      </c>
      <c r="H56" s="37">
        <v>0</v>
      </c>
      <c r="I56" s="88">
        <v>0</v>
      </c>
      <c r="J56" s="37">
        <v>0</v>
      </c>
      <c r="K56" s="37">
        <v>0</v>
      </c>
      <c r="L56" s="25">
        <v>0</v>
      </c>
      <c r="M56" s="27"/>
    </row>
    <row r="57" spans="1:13" x14ac:dyDescent="0.25">
      <c r="A57" s="6" t="s">
        <v>55</v>
      </c>
      <c r="B57" s="14">
        <v>5.56</v>
      </c>
      <c r="C57" s="14">
        <v>4.88</v>
      </c>
      <c r="D57" s="14">
        <v>6.45</v>
      </c>
      <c r="E57" s="37">
        <v>5</v>
      </c>
      <c r="F57" s="37">
        <v>1</v>
      </c>
      <c r="G57" s="37">
        <v>0</v>
      </c>
      <c r="H57" s="37">
        <v>0</v>
      </c>
      <c r="I57" s="88">
        <v>26.8</v>
      </c>
      <c r="J57" s="37">
        <v>2</v>
      </c>
      <c r="K57" s="37">
        <v>1</v>
      </c>
      <c r="L57" s="25">
        <v>4.9382716049382713</v>
      </c>
      <c r="M57" s="27"/>
    </row>
    <row r="58" spans="1:13" x14ac:dyDescent="0.25">
      <c r="A58" s="6" t="s">
        <v>56</v>
      </c>
      <c r="B58" s="14">
        <v>7.69</v>
      </c>
      <c r="C58" s="14">
        <v>0</v>
      </c>
      <c r="D58" s="14">
        <v>16.670000000000002</v>
      </c>
      <c r="E58" s="37">
        <v>2</v>
      </c>
      <c r="F58" s="37">
        <v>0</v>
      </c>
      <c r="G58" s="37">
        <v>0</v>
      </c>
      <c r="H58" s="37">
        <v>0</v>
      </c>
      <c r="I58" s="88">
        <v>36.5</v>
      </c>
      <c r="J58" s="37">
        <v>0</v>
      </c>
      <c r="K58" s="37">
        <v>0</v>
      </c>
      <c r="L58" s="25">
        <v>5</v>
      </c>
      <c r="M58" s="27"/>
    </row>
    <row r="59" spans="1:13" x14ac:dyDescent="0.25">
      <c r="A59" s="6" t="s">
        <v>57</v>
      </c>
      <c r="B59" s="14">
        <v>2.38</v>
      </c>
      <c r="C59" s="14">
        <v>0</v>
      </c>
      <c r="D59" s="14">
        <v>6.25</v>
      </c>
      <c r="E59" s="37">
        <v>1</v>
      </c>
      <c r="F59" s="37">
        <v>0</v>
      </c>
      <c r="G59" s="37">
        <v>0</v>
      </c>
      <c r="H59" s="37">
        <v>0</v>
      </c>
      <c r="I59" s="88">
        <v>18</v>
      </c>
      <c r="J59" s="37">
        <v>0</v>
      </c>
      <c r="K59" s="37">
        <v>0</v>
      </c>
      <c r="L59" s="25">
        <v>1.4925373134328357</v>
      </c>
      <c r="M59" s="27"/>
    </row>
    <row r="60" spans="1:13" x14ac:dyDescent="0.25">
      <c r="A60" s="6" t="s">
        <v>58</v>
      </c>
      <c r="B60" s="14">
        <v>0</v>
      </c>
      <c r="C60" s="14">
        <v>0</v>
      </c>
      <c r="D60" s="14">
        <v>0</v>
      </c>
      <c r="E60" s="37">
        <v>0</v>
      </c>
      <c r="F60" s="37">
        <v>0</v>
      </c>
      <c r="G60" s="37">
        <v>0</v>
      </c>
      <c r="H60" s="37">
        <v>0</v>
      </c>
      <c r="I60" s="88">
        <v>0</v>
      </c>
      <c r="J60" s="37">
        <v>0</v>
      </c>
      <c r="K60" s="37">
        <v>0</v>
      </c>
      <c r="L60" s="25">
        <v>0</v>
      </c>
      <c r="M60" s="27"/>
    </row>
    <row r="61" spans="1:13" x14ac:dyDescent="0.25">
      <c r="A61" s="6" t="s">
        <v>59</v>
      </c>
      <c r="B61" s="14">
        <v>2.75</v>
      </c>
      <c r="C61" s="14">
        <v>3.64</v>
      </c>
      <c r="D61" s="14">
        <v>1.85</v>
      </c>
      <c r="E61" s="37">
        <v>3</v>
      </c>
      <c r="F61" s="37">
        <v>0</v>
      </c>
      <c r="G61" s="37">
        <v>0</v>
      </c>
      <c r="H61" s="37">
        <v>1</v>
      </c>
      <c r="I61" s="88">
        <v>42.7</v>
      </c>
      <c r="J61" s="37">
        <v>0</v>
      </c>
      <c r="K61" s="37">
        <v>0</v>
      </c>
      <c r="L61" s="25">
        <v>2.2058823529411766</v>
      </c>
      <c r="M61" s="27"/>
    </row>
    <row r="62" spans="1:13" x14ac:dyDescent="0.25">
      <c r="A62" s="6" t="s">
        <v>60</v>
      </c>
      <c r="B62" s="14">
        <v>2.08</v>
      </c>
      <c r="C62" s="14">
        <v>0</v>
      </c>
      <c r="D62" s="14">
        <v>5</v>
      </c>
      <c r="E62" s="37">
        <v>1</v>
      </c>
      <c r="F62" s="37">
        <v>0</v>
      </c>
      <c r="G62" s="37">
        <v>0</v>
      </c>
      <c r="H62" s="37">
        <v>0</v>
      </c>
      <c r="I62" s="88">
        <v>28</v>
      </c>
      <c r="J62" s="37">
        <v>0</v>
      </c>
      <c r="K62" s="37">
        <v>0</v>
      </c>
      <c r="L62" s="25">
        <v>1.6129032258064515</v>
      </c>
      <c r="M62" s="27"/>
    </row>
    <row r="63" spans="1:13" x14ac:dyDescent="0.25">
      <c r="A63" s="6" t="s">
        <v>61</v>
      </c>
      <c r="B63" s="14">
        <v>4</v>
      </c>
      <c r="C63" s="14">
        <v>6.67</v>
      </c>
      <c r="D63" s="14">
        <v>0</v>
      </c>
      <c r="E63" s="37">
        <v>1</v>
      </c>
      <c r="F63" s="37">
        <v>0</v>
      </c>
      <c r="G63" s="37">
        <v>0</v>
      </c>
      <c r="H63" s="37">
        <v>1</v>
      </c>
      <c r="I63" s="88">
        <v>0</v>
      </c>
      <c r="J63" s="37">
        <v>0</v>
      </c>
      <c r="K63" s="37">
        <v>0</v>
      </c>
      <c r="L63" s="25">
        <v>2.7027027027027026</v>
      </c>
      <c r="M63" s="27"/>
    </row>
    <row r="64" spans="1:13" x14ac:dyDescent="0.25">
      <c r="A64" s="6" t="s">
        <v>62</v>
      </c>
      <c r="B64" s="14">
        <v>5.15</v>
      </c>
      <c r="C64" s="14">
        <v>4.28</v>
      </c>
      <c r="D64" s="14">
        <v>6.29</v>
      </c>
      <c r="E64" s="37">
        <v>18</v>
      </c>
      <c r="F64" s="37">
        <v>5</v>
      </c>
      <c r="G64" s="37">
        <v>0</v>
      </c>
      <c r="H64" s="37">
        <v>5</v>
      </c>
      <c r="I64" s="88">
        <v>39.4</v>
      </c>
      <c r="J64" s="37">
        <v>2</v>
      </c>
      <c r="K64" s="37">
        <v>3</v>
      </c>
      <c r="L64" s="25">
        <v>3.9812646370023423</v>
      </c>
      <c r="M64" s="27"/>
    </row>
    <row r="65" spans="1:14" x14ac:dyDescent="0.25">
      <c r="A65" s="6" t="s">
        <v>63</v>
      </c>
      <c r="B65" s="14">
        <v>4.76</v>
      </c>
      <c r="C65" s="14">
        <v>8.33</v>
      </c>
      <c r="D65" s="14">
        <v>0</v>
      </c>
      <c r="E65" s="37">
        <v>1</v>
      </c>
      <c r="F65" s="37">
        <v>0</v>
      </c>
      <c r="G65" s="37">
        <v>0</v>
      </c>
      <c r="H65" s="37">
        <v>1</v>
      </c>
      <c r="I65" s="88">
        <v>0</v>
      </c>
      <c r="J65" s="37">
        <v>0</v>
      </c>
      <c r="K65" s="37">
        <v>0</v>
      </c>
      <c r="L65" s="25">
        <v>2.9411764705882351</v>
      </c>
      <c r="M65" s="27"/>
    </row>
    <row r="66" spans="1:14" x14ac:dyDescent="0.25">
      <c r="A66" s="7" t="s">
        <v>78</v>
      </c>
      <c r="B66" s="15">
        <f>SUM(B2:B65)/64</f>
        <v>4.9878124999999978</v>
      </c>
      <c r="C66" s="15">
        <f t="shared" ref="C66:D66" si="0">SUM(C2:C65)/64</f>
        <v>3.9390624999999999</v>
      </c>
      <c r="D66" s="15">
        <f t="shared" si="0"/>
        <v>6.4828125000000005</v>
      </c>
      <c r="E66" s="19">
        <f t="shared" ref="E66:K66" si="1">SUM(E2:E65)</f>
        <v>794</v>
      </c>
      <c r="F66" s="19">
        <f t="shared" si="1"/>
        <v>146</v>
      </c>
      <c r="G66" s="19">
        <f t="shared" si="1"/>
        <v>5</v>
      </c>
      <c r="H66" s="19">
        <f t="shared" si="1"/>
        <v>235</v>
      </c>
      <c r="I66" s="8">
        <f>SUM(I2:I65)/64</f>
        <v>31.876562499999999</v>
      </c>
      <c r="J66" s="19">
        <f t="shared" si="1"/>
        <v>56</v>
      </c>
      <c r="K66" s="19">
        <f t="shared" si="1"/>
        <v>51</v>
      </c>
      <c r="L66" s="15">
        <f>SUM(L2:L65)/64</f>
        <v>3.4550778521697478</v>
      </c>
      <c r="M66" s="27"/>
    </row>
    <row r="67" spans="1:14" x14ac:dyDescent="0.25">
      <c r="L67" s="27"/>
      <c r="M67" s="27"/>
    </row>
    <row r="68" spans="1:14" x14ac:dyDescent="0.25">
      <c r="L68" s="27"/>
      <c r="M68" s="27"/>
    </row>
    <row r="69" spans="1:14" ht="101.25" x14ac:dyDescent="0.25">
      <c r="A69" s="13">
        <v>2008</v>
      </c>
      <c r="B69" s="17" t="s">
        <v>81</v>
      </c>
      <c r="C69" s="17" t="s">
        <v>82</v>
      </c>
      <c r="D69" s="17" t="s">
        <v>83</v>
      </c>
      <c r="E69" s="84" t="s">
        <v>73</v>
      </c>
      <c r="F69" s="84" t="s">
        <v>74</v>
      </c>
      <c r="G69" s="84" t="s">
        <v>75</v>
      </c>
      <c r="H69" s="84" t="s">
        <v>67</v>
      </c>
      <c r="I69" s="86" t="s">
        <v>68</v>
      </c>
      <c r="J69" s="84" t="s">
        <v>69</v>
      </c>
      <c r="K69" s="84" t="s">
        <v>79</v>
      </c>
      <c r="L69" s="17" t="s">
        <v>84</v>
      </c>
      <c r="M69" s="27"/>
      <c r="N69" s="21" t="s">
        <v>85</v>
      </c>
    </row>
    <row r="70" spans="1:14" x14ac:dyDescent="0.25">
      <c r="A70" s="10" t="s">
        <v>64</v>
      </c>
      <c r="B70" s="14">
        <v>6.3772985114402108</v>
      </c>
      <c r="C70" s="14">
        <v>5.6193410038273592</v>
      </c>
      <c r="D70" s="14">
        <v>7.2924746562638916</v>
      </c>
      <c r="E70" s="76">
        <v>352250</v>
      </c>
      <c r="F70" s="76">
        <v>61136</v>
      </c>
      <c r="G70" s="76">
        <v>4981</v>
      </c>
      <c r="H70" s="76">
        <v>103063</v>
      </c>
      <c r="I70" s="88">
        <v>39.776660326472673</v>
      </c>
      <c r="J70" s="76">
        <v>19716</v>
      </c>
      <c r="K70" s="76">
        <v>67823</v>
      </c>
      <c r="L70" s="25">
        <v>4.5082456387996688</v>
      </c>
      <c r="M70" s="27"/>
    </row>
    <row r="71" spans="1:14" x14ac:dyDescent="0.25">
      <c r="A71" s="12" t="s">
        <v>65</v>
      </c>
      <c r="B71" s="14">
        <v>6.7401631970201548</v>
      </c>
      <c r="C71" s="14">
        <v>5.842600031006441</v>
      </c>
      <c r="D71" s="14">
        <v>7.8821841656953291</v>
      </c>
      <c r="E71" s="76">
        <v>17874</v>
      </c>
      <c r="F71" s="76">
        <v>3205</v>
      </c>
      <c r="G71" s="76">
        <v>129</v>
      </c>
      <c r="H71" s="76">
        <v>4823</v>
      </c>
      <c r="I71" s="88">
        <v>39.247348103390401</v>
      </c>
      <c r="J71" s="76">
        <v>1297</v>
      </c>
      <c r="K71" s="76">
        <v>3000</v>
      </c>
      <c r="L71" s="25">
        <v>4.7156841634505486</v>
      </c>
      <c r="M71" s="27"/>
    </row>
    <row r="72" spans="1:14" x14ac:dyDescent="0.25">
      <c r="A72" s="3" t="s">
        <v>66</v>
      </c>
      <c r="B72" s="14">
        <v>5</v>
      </c>
      <c r="C72" s="14">
        <v>3.9</v>
      </c>
      <c r="D72" s="14">
        <v>6.5</v>
      </c>
      <c r="E72" s="37">
        <v>794</v>
      </c>
      <c r="F72" s="37">
        <v>146</v>
      </c>
      <c r="G72" s="37">
        <v>5</v>
      </c>
      <c r="H72" s="37">
        <v>235</v>
      </c>
      <c r="I72" s="88">
        <v>32</v>
      </c>
      <c r="J72" s="76">
        <v>56</v>
      </c>
      <c r="K72" s="76">
        <v>51</v>
      </c>
      <c r="L72" s="25">
        <v>3.5</v>
      </c>
      <c r="M72" s="27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78"/>
  <sheetViews>
    <sheetView topLeftCell="A31" zoomScale="80" zoomScaleNormal="80" workbookViewId="0">
      <selection activeCell="J67" sqref="J67"/>
    </sheetView>
  </sheetViews>
  <sheetFormatPr defaultRowHeight="15" x14ac:dyDescent="0.25"/>
  <cols>
    <col min="1" max="1" width="25" customWidth="1"/>
    <col min="2" max="3" width="11.42578125" style="72" customWidth="1"/>
    <col min="4" max="4" width="12.42578125" style="73" bestFit="1" customWidth="1"/>
    <col min="5" max="6" width="11.42578125" style="72" customWidth="1"/>
    <col min="7" max="7" width="11.42578125" style="73" customWidth="1"/>
    <col min="8" max="8" width="19.85546875" style="74" customWidth="1"/>
    <col min="9" max="9" width="6.5703125" style="39" customWidth="1"/>
    <col min="10" max="10" width="6.42578125" style="39" customWidth="1"/>
    <col min="11" max="11" width="4.140625" style="39" customWidth="1"/>
    <col min="12" max="12" width="9.42578125" style="39" customWidth="1"/>
    <col min="13" max="13" width="16.28515625" style="39" customWidth="1"/>
    <col min="14" max="14" width="5.140625" style="39" bestFit="1" customWidth="1"/>
    <col min="15" max="15" width="8.42578125" style="39" bestFit="1" customWidth="1"/>
    <col min="16" max="16" width="7.42578125" style="39" bestFit="1" customWidth="1"/>
    <col min="17" max="17" width="5.28515625" style="39" bestFit="1" customWidth="1"/>
    <col min="18" max="18" width="5.140625" style="39" bestFit="1" customWidth="1"/>
    <col min="19" max="19" width="8.42578125" style="39" bestFit="1" customWidth="1"/>
    <col min="20" max="20" width="9.42578125" style="39" bestFit="1" customWidth="1"/>
    <col min="21" max="21" width="5.28515625" style="39" bestFit="1" customWidth="1"/>
    <col min="22" max="22" width="5.140625" style="39" bestFit="1" customWidth="1"/>
    <col min="23" max="23" width="8.42578125" style="39" bestFit="1" customWidth="1"/>
    <col min="24" max="24" width="8.7109375" style="39" bestFit="1" customWidth="1"/>
    <col min="25" max="25" width="5.28515625" style="39" bestFit="1" customWidth="1"/>
    <col min="26" max="26" width="5.140625" style="39" bestFit="1" customWidth="1"/>
    <col min="27" max="27" width="8.42578125" style="39" bestFit="1" customWidth="1"/>
    <col min="28" max="31" width="8.42578125" style="39" customWidth="1"/>
    <col min="32" max="32" width="8.7109375" style="39" customWidth="1"/>
    <col min="33" max="33" width="6.28515625" style="39" bestFit="1" customWidth="1"/>
    <col min="34" max="34" width="6.28515625" style="39" customWidth="1"/>
    <col min="35" max="35" width="8.42578125" style="39" bestFit="1" customWidth="1"/>
    <col min="36" max="36" width="7.42578125" style="39" bestFit="1" customWidth="1"/>
    <col min="37" max="37" width="5.28515625" style="39" bestFit="1" customWidth="1"/>
    <col min="38" max="38" width="5.140625" style="39" bestFit="1" customWidth="1"/>
    <col min="39" max="39" width="8.42578125" style="39" bestFit="1" customWidth="1"/>
    <col min="40" max="40" width="7.42578125" style="39" bestFit="1" customWidth="1"/>
    <col min="41" max="41" width="5.28515625" style="39" bestFit="1" customWidth="1"/>
    <col min="42" max="42" width="5.140625" style="39" bestFit="1" customWidth="1"/>
    <col min="43" max="43" width="8.42578125" style="39" bestFit="1" customWidth="1"/>
    <col min="44" max="44" width="7.42578125" style="38" bestFit="1" customWidth="1"/>
    <col min="45" max="45" width="5.28515625" style="38" bestFit="1" customWidth="1"/>
    <col min="46" max="46" width="5.140625" style="38" bestFit="1" customWidth="1"/>
    <col min="47" max="47" width="8.42578125" style="38" bestFit="1" customWidth="1"/>
    <col min="48" max="48" width="7.42578125" style="38" bestFit="1" customWidth="1"/>
    <col min="49" max="49" width="5.28515625" style="38" bestFit="1" customWidth="1"/>
    <col min="50" max="50" width="5.140625" style="38" bestFit="1" customWidth="1"/>
    <col min="51" max="51" width="8.42578125" style="38" bestFit="1" customWidth="1"/>
    <col min="52" max="52" width="8.28515625" style="38" bestFit="1" customWidth="1"/>
    <col min="53" max="53" width="5.28515625" style="38" bestFit="1" customWidth="1"/>
    <col min="54" max="54" width="5.140625" style="38" bestFit="1" customWidth="1"/>
    <col min="55" max="55" width="8.42578125" style="38" bestFit="1" customWidth="1"/>
    <col min="56" max="56" width="7.42578125" style="38" bestFit="1" customWidth="1"/>
    <col min="57" max="57" width="5.28515625" style="38" bestFit="1" customWidth="1"/>
    <col min="58" max="58" width="5.140625" style="38" bestFit="1" customWidth="1"/>
    <col min="59" max="59" width="8.42578125" style="38" bestFit="1" customWidth="1"/>
    <col min="60" max="60" width="7.42578125" style="38" bestFit="1" customWidth="1"/>
    <col min="61" max="61" width="5.28515625" style="38" bestFit="1" customWidth="1"/>
    <col min="62" max="62" width="5.140625" style="38" bestFit="1" customWidth="1"/>
    <col min="63" max="63" width="8.42578125" style="38" bestFit="1" customWidth="1"/>
  </cols>
  <sheetData>
    <row r="1" spans="1:63" ht="15" customHeight="1" x14ac:dyDescent="0.25">
      <c r="A1" s="114"/>
      <c r="B1" s="115" t="s">
        <v>107</v>
      </c>
      <c r="C1" s="115"/>
      <c r="D1" s="116"/>
      <c r="E1" s="117" t="s">
        <v>108</v>
      </c>
      <c r="F1" s="117"/>
      <c r="G1" s="118"/>
      <c r="H1" s="119" t="s">
        <v>109</v>
      </c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106"/>
      <c r="AC1" s="121"/>
      <c r="AD1" s="121"/>
      <c r="AE1" s="121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39"/>
      <c r="BB1" s="39"/>
      <c r="BC1" s="39"/>
      <c r="BD1" s="106"/>
      <c r="BE1" s="106"/>
      <c r="BF1" s="106"/>
      <c r="BG1" s="106"/>
      <c r="BH1" s="106"/>
      <c r="BI1" s="106"/>
      <c r="BJ1" s="106"/>
      <c r="BK1" s="106"/>
    </row>
    <row r="2" spans="1:63" x14ac:dyDescent="0.25">
      <c r="A2" s="114"/>
      <c r="B2" s="40" t="s">
        <v>93</v>
      </c>
      <c r="C2" s="40" t="s">
        <v>94</v>
      </c>
      <c r="D2" s="41" t="s">
        <v>95</v>
      </c>
      <c r="E2" s="42" t="s">
        <v>93</v>
      </c>
      <c r="F2" s="42" t="s">
        <v>94</v>
      </c>
      <c r="G2" s="43" t="s">
        <v>95</v>
      </c>
      <c r="H2" s="120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121"/>
      <c r="AC2" s="121"/>
      <c r="AD2" s="121"/>
      <c r="AE2" s="121"/>
      <c r="AF2" s="107"/>
      <c r="AG2" s="107"/>
      <c r="AH2" s="107"/>
      <c r="AI2" s="107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106"/>
      <c r="BE2" s="106"/>
      <c r="BF2" s="106"/>
      <c r="BG2" s="106"/>
      <c r="BH2" s="106"/>
      <c r="BI2" s="106"/>
      <c r="BJ2" s="106"/>
      <c r="BK2" s="106"/>
    </row>
    <row r="3" spans="1:63" x14ac:dyDescent="0.25">
      <c r="A3" s="108" t="s">
        <v>96</v>
      </c>
      <c r="B3" s="109"/>
      <c r="C3" s="109"/>
      <c r="D3" s="109"/>
      <c r="E3" s="109"/>
      <c r="F3" s="109"/>
      <c r="G3" s="109"/>
      <c r="H3" s="110"/>
    </row>
    <row r="4" spans="1:63" x14ac:dyDescent="0.25">
      <c r="A4" s="44" t="s">
        <v>62</v>
      </c>
      <c r="B4" s="45">
        <v>23</v>
      </c>
      <c r="C4" s="40">
        <v>11</v>
      </c>
      <c r="D4" s="46">
        <f>SUM(B4-C4)</f>
        <v>12</v>
      </c>
      <c r="E4" s="47">
        <v>6</v>
      </c>
      <c r="F4" s="47">
        <v>5.9</v>
      </c>
      <c r="G4" s="48">
        <f>SUM(E4-F4)</f>
        <v>9.9999999999999645E-2</v>
      </c>
      <c r="H4" s="49" t="s">
        <v>97</v>
      </c>
      <c r="M4" s="38"/>
    </row>
    <row r="5" spans="1:63" x14ac:dyDescent="0.25">
      <c r="A5" s="50" t="s">
        <v>98</v>
      </c>
      <c r="B5" s="51">
        <f>B4</f>
        <v>23</v>
      </c>
      <c r="C5" s="51">
        <f t="shared" ref="C5:G5" si="0">C4</f>
        <v>11</v>
      </c>
      <c r="D5" s="51">
        <f t="shared" si="0"/>
        <v>12</v>
      </c>
      <c r="E5" s="51">
        <f t="shared" si="0"/>
        <v>6</v>
      </c>
      <c r="F5" s="51">
        <f t="shared" si="0"/>
        <v>5.9</v>
      </c>
      <c r="G5" s="52">
        <f t="shared" si="0"/>
        <v>9.9999999999999645E-2</v>
      </c>
      <c r="H5" s="51">
        <v>0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</row>
    <row r="6" spans="1:63" x14ac:dyDescent="0.25">
      <c r="A6" s="54" t="s">
        <v>99</v>
      </c>
      <c r="B6" s="55"/>
      <c r="C6" s="40"/>
      <c r="D6" s="41"/>
      <c r="E6" s="47"/>
      <c r="F6" s="47"/>
      <c r="G6" s="48"/>
      <c r="H6" s="49"/>
    </row>
    <row r="7" spans="1:63" x14ac:dyDescent="0.25">
      <c r="A7" s="56" t="s">
        <v>8</v>
      </c>
      <c r="B7" s="57">
        <v>5</v>
      </c>
      <c r="C7" s="40">
        <v>2</v>
      </c>
      <c r="D7" s="41">
        <f>SUM(B7-C7)</f>
        <v>3</v>
      </c>
      <c r="E7" s="47">
        <v>4.5</v>
      </c>
      <c r="F7" s="47">
        <v>3.6</v>
      </c>
      <c r="G7" s="48">
        <f>SUM(E7-F7)</f>
        <v>0.89999999999999991</v>
      </c>
      <c r="H7" s="58" t="s">
        <v>97</v>
      </c>
      <c r="I7" s="59"/>
      <c r="J7" s="59"/>
      <c r="K7" s="59"/>
      <c r="P7" s="59"/>
      <c r="Q7" s="59"/>
      <c r="R7" s="59"/>
      <c r="S7" s="59"/>
      <c r="T7" s="59"/>
      <c r="U7" s="59"/>
      <c r="V7" s="59"/>
      <c r="X7" s="59"/>
      <c r="Y7" s="59"/>
      <c r="Z7" s="59"/>
      <c r="AA7" s="59"/>
      <c r="AN7" s="59"/>
      <c r="AO7" s="59"/>
      <c r="AP7" s="59"/>
      <c r="AQ7" s="59"/>
    </row>
    <row r="8" spans="1:63" x14ac:dyDescent="0.25">
      <c r="A8" s="60" t="s">
        <v>48</v>
      </c>
      <c r="B8" s="61">
        <v>8</v>
      </c>
      <c r="C8" s="40">
        <v>3</v>
      </c>
      <c r="D8" s="41">
        <f t="shared" ref="D8:D30" si="1">SUM(B8-C8)</f>
        <v>5</v>
      </c>
      <c r="E8" s="47">
        <v>6.8</v>
      </c>
      <c r="F8" s="47">
        <v>5.7</v>
      </c>
      <c r="G8" s="48">
        <f t="shared" ref="G8:G30" si="2">SUM(E8-F8)</f>
        <v>1.0999999999999996</v>
      </c>
      <c r="H8" s="49" t="s">
        <v>97</v>
      </c>
      <c r="P8" s="59"/>
      <c r="Q8" s="59"/>
      <c r="R8" s="59"/>
      <c r="S8" s="59"/>
      <c r="X8" s="59"/>
      <c r="Y8" s="59"/>
      <c r="Z8" s="59"/>
      <c r="AA8" s="59"/>
      <c r="AH8" s="59"/>
      <c r="AQ8" s="59"/>
    </row>
    <row r="9" spans="1:63" x14ac:dyDescent="0.25">
      <c r="A9" s="44" t="s">
        <v>9</v>
      </c>
      <c r="B9" s="62">
        <v>8</v>
      </c>
      <c r="C9" s="40">
        <v>1</v>
      </c>
      <c r="D9" s="41">
        <f t="shared" si="1"/>
        <v>7</v>
      </c>
      <c r="E9" s="47">
        <v>3.9</v>
      </c>
      <c r="F9" s="47">
        <v>1.1000000000000001</v>
      </c>
      <c r="G9" s="48">
        <f t="shared" si="2"/>
        <v>2.8</v>
      </c>
      <c r="H9" s="49" t="s">
        <v>97</v>
      </c>
      <c r="I9" s="59"/>
      <c r="K9" s="59"/>
      <c r="R9" s="59"/>
      <c r="S9" s="59"/>
      <c r="X9" s="59"/>
      <c r="Y9" s="59"/>
      <c r="Z9" s="59"/>
      <c r="AA9" s="59"/>
    </row>
    <row r="10" spans="1:63" x14ac:dyDescent="0.25">
      <c r="A10" s="56" t="s">
        <v>10</v>
      </c>
      <c r="B10" s="62">
        <v>1</v>
      </c>
      <c r="C10" s="40">
        <v>0</v>
      </c>
      <c r="D10" s="41">
        <f t="shared" si="1"/>
        <v>1</v>
      </c>
      <c r="E10" s="47">
        <v>2</v>
      </c>
      <c r="F10" s="47">
        <v>0</v>
      </c>
      <c r="G10" s="48">
        <f t="shared" si="2"/>
        <v>2</v>
      </c>
      <c r="H10" s="49" t="s">
        <v>97</v>
      </c>
      <c r="I10" s="59"/>
      <c r="K10" s="59"/>
      <c r="AN10" s="59"/>
      <c r="AO10" s="59"/>
      <c r="AP10" s="59"/>
      <c r="AQ10" s="59"/>
    </row>
    <row r="11" spans="1:63" x14ac:dyDescent="0.25">
      <c r="A11" s="44" t="s">
        <v>57</v>
      </c>
      <c r="B11" s="57">
        <v>3</v>
      </c>
      <c r="C11" s="40">
        <v>1</v>
      </c>
      <c r="D11" s="41">
        <f t="shared" si="1"/>
        <v>2</v>
      </c>
      <c r="E11" s="47">
        <v>5.4</v>
      </c>
      <c r="F11" s="47">
        <v>3.8</v>
      </c>
      <c r="G11" s="48">
        <f t="shared" si="2"/>
        <v>1.6000000000000005</v>
      </c>
      <c r="H11" s="49" t="s">
        <v>97</v>
      </c>
      <c r="I11" s="59"/>
      <c r="K11" s="59"/>
      <c r="AN11" s="59"/>
      <c r="AO11" s="59"/>
      <c r="AP11" s="59"/>
      <c r="AQ11" s="59"/>
    </row>
    <row r="12" spans="1:63" x14ac:dyDescent="0.25">
      <c r="A12" s="56" t="s">
        <v>3</v>
      </c>
      <c r="B12" s="57">
        <v>4</v>
      </c>
      <c r="C12" s="40">
        <v>3</v>
      </c>
      <c r="D12" s="41">
        <f t="shared" si="1"/>
        <v>1</v>
      </c>
      <c r="E12" s="47">
        <v>9.5</v>
      </c>
      <c r="F12" s="47">
        <v>18.8</v>
      </c>
      <c r="G12" s="48">
        <f t="shared" si="2"/>
        <v>-9.3000000000000007</v>
      </c>
      <c r="H12" s="49" t="s">
        <v>97</v>
      </c>
      <c r="K12" s="59"/>
      <c r="X12" s="59"/>
      <c r="Y12" s="59"/>
      <c r="Z12" s="59"/>
      <c r="AA12" s="59"/>
    </row>
    <row r="13" spans="1:63" x14ac:dyDescent="0.25">
      <c r="A13" s="44" t="s">
        <v>56</v>
      </c>
      <c r="B13" s="62">
        <v>0</v>
      </c>
      <c r="C13" s="40">
        <v>0</v>
      </c>
      <c r="D13" s="41">
        <f t="shared" si="1"/>
        <v>0</v>
      </c>
      <c r="E13" s="47">
        <v>0</v>
      </c>
      <c r="F13" s="47">
        <v>0</v>
      </c>
      <c r="G13" s="48">
        <f t="shared" si="2"/>
        <v>0</v>
      </c>
      <c r="H13" s="49" t="s">
        <v>97</v>
      </c>
      <c r="X13" s="59"/>
      <c r="Y13" s="59"/>
      <c r="Z13" s="59"/>
      <c r="AA13" s="59"/>
    </row>
    <row r="14" spans="1:63" x14ac:dyDescent="0.25">
      <c r="A14" s="56" t="s">
        <v>16</v>
      </c>
      <c r="B14" s="62">
        <v>7</v>
      </c>
      <c r="C14" s="40">
        <v>2</v>
      </c>
      <c r="D14" s="41">
        <f t="shared" si="1"/>
        <v>5</v>
      </c>
      <c r="E14" s="47">
        <v>3.9</v>
      </c>
      <c r="F14" s="47">
        <v>2.4</v>
      </c>
      <c r="G14" s="48">
        <f t="shared" si="2"/>
        <v>1.5</v>
      </c>
      <c r="H14" s="49" t="s">
        <v>97</v>
      </c>
      <c r="X14" s="59"/>
      <c r="Y14" s="59"/>
      <c r="Z14" s="59"/>
      <c r="AA14" s="59"/>
    </row>
    <row r="15" spans="1:63" x14ac:dyDescent="0.25">
      <c r="A15" s="44" t="s">
        <v>61</v>
      </c>
      <c r="B15" s="62">
        <v>1</v>
      </c>
      <c r="C15" s="40">
        <v>1</v>
      </c>
      <c r="D15" s="41">
        <f t="shared" si="1"/>
        <v>0</v>
      </c>
      <c r="E15" s="47">
        <v>2.1</v>
      </c>
      <c r="F15" s="47">
        <v>4</v>
      </c>
      <c r="G15" s="48">
        <f t="shared" si="2"/>
        <v>-1.9</v>
      </c>
      <c r="H15" s="49" t="s">
        <v>97</v>
      </c>
    </row>
    <row r="16" spans="1:63" x14ac:dyDescent="0.25">
      <c r="A16" s="56" t="s">
        <v>22</v>
      </c>
      <c r="B16" s="62">
        <v>26</v>
      </c>
      <c r="C16" s="40">
        <v>20</v>
      </c>
      <c r="D16" s="41">
        <f t="shared" si="1"/>
        <v>6</v>
      </c>
      <c r="E16" s="47">
        <v>3.8</v>
      </c>
      <c r="F16" s="47">
        <v>6</v>
      </c>
      <c r="G16" s="48">
        <f t="shared" si="2"/>
        <v>-2.2000000000000002</v>
      </c>
      <c r="H16" s="49" t="s">
        <v>97</v>
      </c>
    </row>
    <row r="17" spans="1:63" x14ac:dyDescent="0.25">
      <c r="A17" s="56" t="s">
        <v>23</v>
      </c>
      <c r="B17" s="62">
        <v>4</v>
      </c>
      <c r="C17" s="40">
        <v>2</v>
      </c>
      <c r="D17" s="41">
        <f t="shared" si="1"/>
        <v>2</v>
      </c>
      <c r="E17" s="47">
        <v>5.8</v>
      </c>
      <c r="F17" s="47">
        <v>6.9</v>
      </c>
      <c r="G17" s="48">
        <f t="shared" si="2"/>
        <v>-1.1000000000000005</v>
      </c>
      <c r="H17" s="49" t="s">
        <v>97</v>
      </c>
      <c r="X17" s="59"/>
      <c r="Y17" s="59"/>
      <c r="Z17" s="59"/>
      <c r="AA17" s="59"/>
    </row>
    <row r="18" spans="1:63" x14ac:dyDescent="0.25">
      <c r="A18" s="56" t="s">
        <v>27</v>
      </c>
      <c r="B18" s="62">
        <v>27</v>
      </c>
      <c r="C18" s="40">
        <v>16</v>
      </c>
      <c r="D18" s="41">
        <f t="shared" si="1"/>
        <v>11</v>
      </c>
      <c r="E18" s="47">
        <v>4.9000000000000004</v>
      </c>
      <c r="F18" s="47">
        <v>5.9</v>
      </c>
      <c r="G18" s="48">
        <f t="shared" si="2"/>
        <v>-1</v>
      </c>
      <c r="H18" s="49" t="s">
        <v>97</v>
      </c>
      <c r="X18" s="59"/>
      <c r="Y18" s="59"/>
      <c r="Z18" s="59"/>
      <c r="AA18" s="59"/>
    </row>
    <row r="19" spans="1:63" x14ac:dyDescent="0.25">
      <c r="A19" s="56" t="s">
        <v>29</v>
      </c>
      <c r="B19" s="62">
        <v>165</v>
      </c>
      <c r="C19" s="40">
        <v>84</v>
      </c>
      <c r="D19" s="41">
        <f t="shared" si="1"/>
        <v>81</v>
      </c>
      <c r="E19" s="47">
        <v>5.0999999999999996</v>
      </c>
      <c r="F19" s="47">
        <v>5.3</v>
      </c>
      <c r="G19" s="48">
        <f t="shared" si="2"/>
        <v>-0.20000000000000018</v>
      </c>
      <c r="H19" s="49">
        <v>45</v>
      </c>
      <c r="X19" s="59"/>
      <c r="Y19" s="59"/>
      <c r="Z19" s="59"/>
      <c r="AA19" s="59"/>
    </row>
    <row r="20" spans="1:63" x14ac:dyDescent="0.25">
      <c r="A20" s="56" t="s">
        <v>31</v>
      </c>
      <c r="B20" s="62">
        <v>9</v>
      </c>
      <c r="C20" s="40">
        <v>4</v>
      </c>
      <c r="D20" s="41">
        <f t="shared" si="1"/>
        <v>5</v>
      </c>
      <c r="E20" s="47">
        <v>6.2</v>
      </c>
      <c r="F20" s="47">
        <v>6.1</v>
      </c>
      <c r="G20" s="48">
        <f t="shared" si="2"/>
        <v>0.10000000000000053</v>
      </c>
      <c r="H20" s="49" t="s">
        <v>97</v>
      </c>
    </row>
    <row r="21" spans="1:63" x14ac:dyDescent="0.25">
      <c r="A21" s="56" t="s">
        <v>32</v>
      </c>
      <c r="B21" s="57">
        <v>2</v>
      </c>
      <c r="C21" s="40">
        <v>1</v>
      </c>
      <c r="D21" s="41">
        <f t="shared" si="1"/>
        <v>1</v>
      </c>
      <c r="E21" s="47">
        <v>2.4</v>
      </c>
      <c r="F21" s="47">
        <v>2.6</v>
      </c>
      <c r="G21" s="48">
        <f t="shared" si="2"/>
        <v>-0.20000000000000018</v>
      </c>
      <c r="H21" s="49">
        <v>3</v>
      </c>
    </row>
    <row r="22" spans="1:63" x14ac:dyDescent="0.25">
      <c r="A22" s="56" t="s">
        <v>33</v>
      </c>
      <c r="B22" s="62">
        <v>2</v>
      </c>
      <c r="C22" s="40">
        <v>2</v>
      </c>
      <c r="D22" s="41">
        <f t="shared" si="1"/>
        <v>0</v>
      </c>
      <c r="E22" s="47">
        <v>1.8</v>
      </c>
      <c r="F22" s="47">
        <v>3.6</v>
      </c>
      <c r="G22" s="48">
        <f t="shared" si="2"/>
        <v>-1.8</v>
      </c>
      <c r="H22" s="49" t="s">
        <v>97</v>
      </c>
      <c r="X22" s="59"/>
      <c r="Y22" s="59"/>
      <c r="Z22" s="59"/>
      <c r="AA22" s="59"/>
    </row>
    <row r="23" spans="1:63" x14ac:dyDescent="0.25">
      <c r="A23" s="44" t="s">
        <v>52</v>
      </c>
      <c r="B23" s="57">
        <v>4</v>
      </c>
      <c r="C23" s="40">
        <v>2</v>
      </c>
      <c r="D23" s="41">
        <f t="shared" si="1"/>
        <v>2</v>
      </c>
      <c r="E23" s="47">
        <v>4.3</v>
      </c>
      <c r="F23" s="47">
        <v>8.3000000000000007</v>
      </c>
      <c r="G23" s="48">
        <f t="shared" si="2"/>
        <v>-4.0000000000000009</v>
      </c>
      <c r="H23" s="49">
        <v>7</v>
      </c>
      <c r="X23" s="59"/>
      <c r="Y23" s="59"/>
      <c r="Z23" s="59"/>
      <c r="AA23" s="59"/>
    </row>
    <row r="24" spans="1:63" x14ac:dyDescent="0.25">
      <c r="A24" s="44" t="s">
        <v>100</v>
      </c>
      <c r="B24" s="57">
        <v>4</v>
      </c>
      <c r="C24" s="40">
        <v>3</v>
      </c>
      <c r="D24" s="41">
        <f t="shared" si="1"/>
        <v>1</v>
      </c>
      <c r="E24" s="47">
        <v>5.9</v>
      </c>
      <c r="F24" s="47">
        <v>8.3000000000000007</v>
      </c>
      <c r="G24" s="48">
        <f t="shared" si="2"/>
        <v>-2.4000000000000004</v>
      </c>
      <c r="H24" s="49" t="s">
        <v>97</v>
      </c>
      <c r="X24" s="59"/>
      <c r="Y24" s="59"/>
      <c r="Z24" s="59"/>
      <c r="AA24" s="59"/>
    </row>
    <row r="25" spans="1:63" x14ac:dyDescent="0.25">
      <c r="A25" s="44" t="s">
        <v>36</v>
      </c>
      <c r="B25" s="57">
        <v>8</v>
      </c>
      <c r="C25" s="40">
        <v>5</v>
      </c>
      <c r="D25" s="41">
        <f t="shared" si="1"/>
        <v>3</v>
      </c>
      <c r="E25" s="47">
        <v>4.3</v>
      </c>
      <c r="F25" s="47">
        <v>5.8</v>
      </c>
      <c r="G25" s="48">
        <f t="shared" si="2"/>
        <v>-1.5</v>
      </c>
      <c r="H25" s="49" t="s">
        <v>97</v>
      </c>
    </row>
    <row r="26" spans="1:63" x14ac:dyDescent="0.25">
      <c r="A26" s="56" t="s">
        <v>38</v>
      </c>
      <c r="B26" s="62">
        <v>5</v>
      </c>
      <c r="C26" s="40">
        <v>4</v>
      </c>
      <c r="D26" s="41">
        <f t="shared" si="1"/>
        <v>1</v>
      </c>
      <c r="E26" s="47">
        <v>6.6</v>
      </c>
      <c r="F26" s="47">
        <v>10</v>
      </c>
      <c r="G26" s="48">
        <f t="shared" si="2"/>
        <v>-3.4000000000000004</v>
      </c>
      <c r="H26" s="49" t="s">
        <v>97</v>
      </c>
    </row>
    <row r="27" spans="1:63" x14ac:dyDescent="0.25">
      <c r="A27" s="56" t="s">
        <v>39</v>
      </c>
      <c r="B27" s="62">
        <v>7</v>
      </c>
      <c r="C27" s="40">
        <v>4</v>
      </c>
      <c r="D27" s="41">
        <f t="shared" si="1"/>
        <v>3</v>
      </c>
      <c r="E27" s="47">
        <v>7.4</v>
      </c>
      <c r="F27" s="47">
        <v>9.8000000000000007</v>
      </c>
      <c r="G27" s="48">
        <f t="shared" si="2"/>
        <v>-2.4000000000000004</v>
      </c>
      <c r="H27" s="49" t="s">
        <v>97</v>
      </c>
    </row>
    <row r="28" spans="1:63" x14ac:dyDescent="0.25">
      <c r="A28" s="44" t="s">
        <v>58</v>
      </c>
      <c r="B28" s="62">
        <v>0</v>
      </c>
      <c r="C28" s="40">
        <v>0</v>
      </c>
      <c r="D28" s="41">
        <f t="shared" si="1"/>
        <v>0</v>
      </c>
      <c r="E28" s="47">
        <v>0</v>
      </c>
      <c r="F28" s="47">
        <v>0</v>
      </c>
      <c r="G28" s="48">
        <f t="shared" si="2"/>
        <v>0</v>
      </c>
      <c r="H28" s="49" t="s">
        <v>97</v>
      </c>
      <c r="X28" s="59"/>
      <c r="Y28" s="59"/>
      <c r="Z28" s="59"/>
      <c r="AA28" s="59"/>
    </row>
    <row r="29" spans="1:63" x14ac:dyDescent="0.25">
      <c r="A29" s="44" t="s">
        <v>53</v>
      </c>
      <c r="B29" s="57">
        <v>5</v>
      </c>
      <c r="C29" s="40">
        <v>3</v>
      </c>
      <c r="D29" s="41">
        <f t="shared" si="1"/>
        <v>2</v>
      </c>
      <c r="E29" s="47">
        <v>6.3</v>
      </c>
      <c r="F29" s="47">
        <v>10</v>
      </c>
      <c r="G29" s="48">
        <f t="shared" si="2"/>
        <v>-3.7</v>
      </c>
      <c r="H29" s="49" t="s">
        <v>97</v>
      </c>
      <c r="X29" s="59"/>
      <c r="Y29" s="59"/>
      <c r="Z29" s="59"/>
      <c r="AA29" s="59"/>
    </row>
    <row r="30" spans="1:63" x14ac:dyDescent="0.25">
      <c r="A30" s="44" t="s">
        <v>63</v>
      </c>
      <c r="B30" s="57">
        <v>0</v>
      </c>
      <c r="C30" s="40">
        <v>0</v>
      </c>
      <c r="D30" s="41">
        <f t="shared" si="1"/>
        <v>0</v>
      </c>
      <c r="E30" s="47">
        <v>0</v>
      </c>
      <c r="F30" s="47">
        <v>0</v>
      </c>
      <c r="G30" s="48">
        <f t="shared" si="2"/>
        <v>0</v>
      </c>
      <c r="H30" s="49" t="s">
        <v>97</v>
      </c>
    </row>
    <row r="31" spans="1:63" x14ac:dyDescent="0.25">
      <c r="A31" s="63" t="s">
        <v>101</v>
      </c>
      <c r="B31" s="64">
        <f>SUM(B7:B30)</f>
        <v>305</v>
      </c>
      <c r="C31" s="64">
        <f t="shared" ref="C31:H31" si="3">SUM(C7:C30)</f>
        <v>163</v>
      </c>
      <c r="D31" s="64">
        <f t="shared" si="3"/>
        <v>142</v>
      </c>
      <c r="E31" s="64">
        <f t="shared" si="3"/>
        <v>102.89999999999999</v>
      </c>
      <c r="F31" s="64">
        <f t="shared" si="3"/>
        <v>127.99999999999997</v>
      </c>
      <c r="G31" s="64">
        <f t="shared" si="3"/>
        <v>-25.100000000000005</v>
      </c>
      <c r="H31" s="64">
        <f t="shared" si="3"/>
        <v>55</v>
      </c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</row>
    <row r="32" spans="1:63" x14ac:dyDescent="0.25">
      <c r="A32" s="111" t="s">
        <v>102</v>
      </c>
      <c r="B32" s="112"/>
      <c r="C32" s="112"/>
      <c r="D32" s="112"/>
      <c r="E32" s="112"/>
      <c r="F32" s="112"/>
      <c r="G32" s="112"/>
      <c r="H32" s="113"/>
    </row>
    <row r="33" spans="1:63" x14ac:dyDescent="0.25">
      <c r="A33" s="44" t="s">
        <v>0</v>
      </c>
      <c r="B33" s="57">
        <v>4</v>
      </c>
      <c r="C33" s="40">
        <v>2</v>
      </c>
      <c r="D33" s="41">
        <f t="shared" ref="D33:D71" si="4">SUM(B33-C33)</f>
        <v>2</v>
      </c>
      <c r="E33" s="47">
        <v>7</v>
      </c>
      <c r="F33" s="47">
        <v>6.3</v>
      </c>
      <c r="G33" s="48">
        <f t="shared" ref="G33:G71" si="5">SUM(E33-F33)</f>
        <v>0.70000000000000018</v>
      </c>
      <c r="H33" s="49" t="s">
        <v>97</v>
      </c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</row>
    <row r="34" spans="1:63" x14ac:dyDescent="0.25">
      <c r="A34" s="44" t="s">
        <v>43</v>
      </c>
      <c r="B34" s="62">
        <v>2</v>
      </c>
      <c r="C34" s="40">
        <v>1</v>
      </c>
      <c r="D34" s="41">
        <f t="shared" si="4"/>
        <v>1</v>
      </c>
      <c r="E34" s="47">
        <v>5.9</v>
      </c>
      <c r="F34" s="47">
        <v>7.1</v>
      </c>
      <c r="G34" s="48">
        <f t="shared" si="5"/>
        <v>-1.1999999999999993</v>
      </c>
      <c r="H34" s="49" t="s">
        <v>97</v>
      </c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</row>
    <row r="35" spans="1:63" x14ac:dyDescent="0.25">
      <c r="A35" s="44" t="s">
        <v>6</v>
      </c>
      <c r="B35" s="62">
        <v>8</v>
      </c>
      <c r="C35" s="40">
        <v>3</v>
      </c>
      <c r="D35" s="41">
        <f t="shared" si="4"/>
        <v>5</v>
      </c>
      <c r="E35" s="47">
        <v>6.3</v>
      </c>
      <c r="F35" s="47">
        <v>5</v>
      </c>
      <c r="G35" s="48">
        <f t="shared" si="5"/>
        <v>1.2999999999999998</v>
      </c>
      <c r="H35" s="49" t="s">
        <v>97</v>
      </c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</row>
    <row r="36" spans="1:63" x14ac:dyDescent="0.25">
      <c r="A36" s="44" t="s">
        <v>45</v>
      </c>
      <c r="B36" s="57">
        <v>2</v>
      </c>
      <c r="C36" s="40">
        <v>2</v>
      </c>
      <c r="D36" s="41">
        <f t="shared" si="4"/>
        <v>0</v>
      </c>
      <c r="E36" s="47">
        <v>4.9000000000000004</v>
      </c>
      <c r="F36" s="47">
        <v>11.8</v>
      </c>
      <c r="G36" s="48">
        <f t="shared" si="5"/>
        <v>-6.9</v>
      </c>
      <c r="H36" s="49" t="s">
        <v>97</v>
      </c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</row>
    <row r="37" spans="1:63" x14ac:dyDescent="0.25">
      <c r="A37" s="44" t="s">
        <v>1</v>
      </c>
      <c r="B37" s="57">
        <v>4</v>
      </c>
      <c r="C37" s="40">
        <v>1</v>
      </c>
      <c r="D37" s="41">
        <f t="shared" si="4"/>
        <v>3</v>
      </c>
      <c r="E37" s="47">
        <v>6</v>
      </c>
      <c r="F37" s="47">
        <v>3.7</v>
      </c>
      <c r="G37" s="48">
        <f t="shared" si="5"/>
        <v>2.2999999999999998</v>
      </c>
      <c r="H37" s="49" t="s">
        <v>97</v>
      </c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</row>
    <row r="38" spans="1:63" x14ac:dyDescent="0.25">
      <c r="A38" s="56" t="s">
        <v>7</v>
      </c>
      <c r="B38" s="57">
        <v>11</v>
      </c>
      <c r="C38" s="40">
        <v>5</v>
      </c>
      <c r="D38" s="41">
        <f t="shared" si="4"/>
        <v>6</v>
      </c>
      <c r="E38" s="47">
        <v>2.5</v>
      </c>
      <c r="F38" s="47">
        <v>2.5</v>
      </c>
      <c r="G38" s="48">
        <f t="shared" si="5"/>
        <v>0</v>
      </c>
      <c r="H38" s="49" t="s">
        <v>97</v>
      </c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</row>
    <row r="39" spans="1:63" x14ac:dyDescent="0.25">
      <c r="A39" s="56" t="s">
        <v>11</v>
      </c>
      <c r="B39" s="57">
        <v>27</v>
      </c>
      <c r="C39" s="40">
        <v>13</v>
      </c>
      <c r="D39" s="41">
        <f t="shared" si="4"/>
        <v>14</v>
      </c>
      <c r="E39" s="47">
        <v>7.5</v>
      </c>
      <c r="F39" s="47">
        <v>7.8</v>
      </c>
      <c r="G39" s="48">
        <f t="shared" si="5"/>
        <v>-0.29999999999999982</v>
      </c>
      <c r="H39" s="49" t="s">
        <v>97</v>
      </c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</row>
    <row r="40" spans="1:63" x14ac:dyDescent="0.25">
      <c r="A40" s="44" t="s">
        <v>44</v>
      </c>
      <c r="B40" s="57">
        <v>3</v>
      </c>
      <c r="C40" s="40">
        <v>0</v>
      </c>
      <c r="D40" s="41">
        <f t="shared" si="4"/>
        <v>3</v>
      </c>
      <c r="E40" s="47">
        <v>4.3</v>
      </c>
      <c r="F40" s="47">
        <v>0</v>
      </c>
      <c r="G40" s="48">
        <f t="shared" si="5"/>
        <v>4.3</v>
      </c>
      <c r="H40" s="49" t="s">
        <v>97</v>
      </c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</row>
    <row r="41" spans="1:63" x14ac:dyDescent="0.25">
      <c r="A41" s="56" t="s">
        <v>12</v>
      </c>
      <c r="B41" s="62">
        <v>63</v>
      </c>
      <c r="C41" s="40">
        <v>23</v>
      </c>
      <c r="D41" s="41">
        <f t="shared" si="4"/>
        <v>40</v>
      </c>
      <c r="E41" s="47">
        <v>5.4</v>
      </c>
      <c r="F41" s="47">
        <v>4</v>
      </c>
      <c r="G41" s="48">
        <f t="shared" si="5"/>
        <v>1.4000000000000004</v>
      </c>
      <c r="H41" s="49" t="s">
        <v>97</v>
      </c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</row>
    <row r="42" spans="1:63" x14ac:dyDescent="0.25">
      <c r="A42" s="44" t="s">
        <v>41</v>
      </c>
      <c r="B42" s="57">
        <v>3</v>
      </c>
      <c r="C42" s="40">
        <v>2</v>
      </c>
      <c r="D42" s="41">
        <f t="shared" si="4"/>
        <v>1</v>
      </c>
      <c r="E42" s="47">
        <v>6.8</v>
      </c>
      <c r="F42" s="47">
        <v>9.1</v>
      </c>
      <c r="G42" s="48">
        <f t="shared" si="5"/>
        <v>-2.2999999999999998</v>
      </c>
      <c r="H42" s="49" t="s">
        <v>97</v>
      </c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</row>
    <row r="43" spans="1:63" x14ac:dyDescent="0.25">
      <c r="A43" s="56" t="s">
        <v>13</v>
      </c>
      <c r="B43" s="57">
        <v>61</v>
      </c>
      <c r="C43" s="40">
        <v>27</v>
      </c>
      <c r="D43" s="41">
        <f t="shared" si="4"/>
        <v>34</v>
      </c>
      <c r="E43" s="47">
        <v>5</v>
      </c>
      <c r="F43" s="47">
        <v>4.5</v>
      </c>
      <c r="G43" s="48">
        <f t="shared" si="5"/>
        <v>0.5</v>
      </c>
      <c r="H43" s="49">
        <v>7</v>
      </c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</row>
    <row r="44" spans="1:63" x14ac:dyDescent="0.25">
      <c r="A44" s="44" t="s">
        <v>14</v>
      </c>
      <c r="B44" s="62">
        <v>12</v>
      </c>
      <c r="C44" s="40">
        <v>6</v>
      </c>
      <c r="D44" s="41">
        <f t="shared" si="4"/>
        <v>6</v>
      </c>
      <c r="E44" s="47">
        <v>6.1</v>
      </c>
      <c r="F44" s="47">
        <v>6.4</v>
      </c>
      <c r="G44" s="48">
        <f t="shared" si="5"/>
        <v>-0.30000000000000071</v>
      </c>
      <c r="H44" s="49" t="s">
        <v>97</v>
      </c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</row>
    <row r="45" spans="1:63" x14ac:dyDescent="0.25">
      <c r="A45" s="56" t="s">
        <v>15</v>
      </c>
      <c r="B45" s="62">
        <v>22</v>
      </c>
      <c r="C45" s="40">
        <v>8</v>
      </c>
      <c r="D45" s="41">
        <f t="shared" si="4"/>
        <v>14</v>
      </c>
      <c r="E45" s="47">
        <v>5.2</v>
      </c>
      <c r="F45" s="47">
        <v>3.9</v>
      </c>
      <c r="G45" s="48">
        <f t="shared" si="5"/>
        <v>1.3000000000000003</v>
      </c>
      <c r="H45" s="49" t="s">
        <v>97</v>
      </c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</row>
    <row r="46" spans="1:63" x14ac:dyDescent="0.25">
      <c r="A46" s="56" t="s">
        <v>50</v>
      </c>
      <c r="B46" s="57">
        <v>2</v>
      </c>
      <c r="C46" s="40">
        <v>1</v>
      </c>
      <c r="D46" s="41">
        <f t="shared" si="4"/>
        <v>1</v>
      </c>
      <c r="E46" s="47">
        <v>11.8</v>
      </c>
      <c r="F46" s="47">
        <v>12.5</v>
      </c>
      <c r="G46" s="48">
        <f t="shared" si="5"/>
        <v>-0.69999999999999929</v>
      </c>
      <c r="H46" s="49" t="s">
        <v>97</v>
      </c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</row>
    <row r="47" spans="1:63" x14ac:dyDescent="0.25">
      <c r="A47" s="44" t="s">
        <v>49</v>
      </c>
      <c r="B47" s="57">
        <v>4</v>
      </c>
      <c r="C47" s="40">
        <v>4</v>
      </c>
      <c r="D47" s="41">
        <f t="shared" si="4"/>
        <v>0</v>
      </c>
      <c r="E47" s="47">
        <v>5.3</v>
      </c>
      <c r="F47" s="47">
        <v>11.1</v>
      </c>
      <c r="G47" s="48">
        <f t="shared" si="5"/>
        <v>-5.8</v>
      </c>
      <c r="H47" s="49" t="s">
        <v>97</v>
      </c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</row>
    <row r="48" spans="1:63" x14ac:dyDescent="0.25">
      <c r="A48" s="56" t="s">
        <v>17</v>
      </c>
      <c r="B48" s="57">
        <v>148</v>
      </c>
      <c r="C48" s="40">
        <v>68</v>
      </c>
      <c r="D48" s="41">
        <f t="shared" si="4"/>
        <v>80</v>
      </c>
      <c r="E48" s="47">
        <v>5.7</v>
      </c>
      <c r="F48" s="47">
        <v>5.3</v>
      </c>
      <c r="G48" s="48">
        <f t="shared" si="5"/>
        <v>0.40000000000000036</v>
      </c>
      <c r="H48" s="49">
        <v>8</v>
      </c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</row>
    <row r="49" spans="1:63" x14ac:dyDescent="0.25">
      <c r="A49" s="56" t="s">
        <v>18</v>
      </c>
      <c r="B49" s="57">
        <v>17</v>
      </c>
      <c r="C49" s="40">
        <v>7</v>
      </c>
      <c r="D49" s="41">
        <f t="shared" si="4"/>
        <v>10</v>
      </c>
      <c r="E49" s="47">
        <v>3.5</v>
      </c>
      <c r="F49" s="47">
        <v>3</v>
      </c>
      <c r="G49" s="48">
        <f t="shared" si="5"/>
        <v>0.5</v>
      </c>
      <c r="H49" s="49" t="s">
        <v>97</v>
      </c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</row>
    <row r="50" spans="1:63" x14ac:dyDescent="0.25">
      <c r="A50" s="44" t="s">
        <v>19</v>
      </c>
      <c r="B50" s="62">
        <v>6</v>
      </c>
      <c r="C50" s="40">
        <v>2</v>
      </c>
      <c r="D50" s="41">
        <f t="shared" si="4"/>
        <v>4</v>
      </c>
      <c r="E50" s="47">
        <v>4.0999999999999996</v>
      </c>
      <c r="F50" s="47">
        <v>2.9</v>
      </c>
      <c r="G50" s="48">
        <f t="shared" si="5"/>
        <v>1.1999999999999997</v>
      </c>
      <c r="H50" s="49" t="s">
        <v>97</v>
      </c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</row>
    <row r="51" spans="1:63" x14ac:dyDescent="0.25">
      <c r="A51" s="66" t="s">
        <v>20</v>
      </c>
      <c r="B51" s="57">
        <v>5</v>
      </c>
      <c r="C51" s="40">
        <v>2</v>
      </c>
      <c r="D51" s="41">
        <f t="shared" si="4"/>
        <v>3</v>
      </c>
      <c r="E51" s="47">
        <v>5.6</v>
      </c>
      <c r="F51" s="47">
        <v>5.0999999999999996</v>
      </c>
      <c r="G51" s="48">
        <f t="shared" si="5"/>
        <v>0.5</v>
      </c>
      <c r="H51" s="49" t="s">
        <v>97</v>
      </c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</row>
    <row r="52" spans="1:63" x14ac:dyDescent="0.25">
      <c r="A52" s="44" t="s">
        <v>21</v>
      </c>
      <c r="B52" s="57">
        <v>5</v>
      </c>
      <c r="C52" s="40">
        <v>3</v>
      </c>
      <c r="D52" s="41">
        <f t="shared" si="4"/>
        <v>2</v>
      </c>
      <c r="E52" s="47">
        <v>7.4</v>
      </c>
      <c r="F52" s="47">
        <v>10.3</v>
      </c>
      <c r="G52" s="48">
        <f t="shared" si="5"/>
        <v>-2.9000000000000004</v>
      </c>
      <c r="H52" s="49" t="s">
        <v>97</v>
      </c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</row>
    <row r="53" spans="1:63" x14ac:dyDescent="0.25">
      <c r="A53" s="56" t="s">
        <v>47</v>
      </c>
      <c r="B53" s="57">
        <v>3</v>
      </c>
      <c r="C53" s="40">
        <v>2</v>
      </c>
      <c r="D53" s="41">
        <f t="shared" si="4"/>
        <v>1</v>
      </c>
      <c r="E53" s="47">
        <v>5.0999999999999996</v>
      </c>
      <c r="F53" s="47">
        <v>8</v>
      </c>
      <c r="G53" s="48">
        <f t="shared" si="5"/>
        <v>-2.9000000000000004</v>
      </c>
      <c r="H53" s="49" t="s">
        <v>97</v>
      </c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</row>
    <row r="54" spans="1:63" x14ac:dyDescent="0.25">
      <c r="A54" s="56" t="s">
        <v>42</v>
      </c>
      <c r="B54" s="57">
        <v>10</v>
      </c>
      <c r="C54" s="40">
        <v>6</v>
      </c>
      <c r="D54" s="41">
        <f t="shared" si="4"/>
        <v>4</v>
      </c>
      <c r="E54" s="47">
        <v>4.5999999999999996</v>
      </c>
      <c r="F54" s="47">
        <v>10.3</v>
      </c>
      <c r="G54" s="48">
        <f t="shared" si="5"/>
        <v>-5.7000000000000011</v>
      </c>
      <c r="H54" s="49" t="s">
        <v>97</v>
      </c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</row>
    <row r="55" spans="1:63" x14ac:dyDescent="0.25">
      <c r="A55" s="56" t="s">
        <v>51</v>
      </c>
      <c r="B55" s="57">
        <v>1</v>
      </c>
      <c r="C55" s="40">
        <v>1</v>
      </c>
      <c r="D55" s="41">
        <f t="shared" si="4"/>
        <v>0</v>
      </c>
      <c r="E55" s="47">
        <v>2.6</v>
      </c>
      <c r="F55" s="47">
        <v>5.3</v>
      </c>
      <c r="G55" s="48">
        <f t="shared" si="5"/>
        <v>-2.6999999999999997</v>
      </c>
      <c r="H55" s="49" t="s">
        <v>97</v>
      </c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</row>
    <row r="56" spans="1:63" x14ac:dyDescent="0.25">
      <c r="A56" s="56" t="s">
        <v>2</v>
      </c>
      <c r="B56" s="57">
        <v>5</v>
      </c>
      <c r="C56" s="40">
        <v>1</v>
      </c>
      <c r="D56" s="41">
        <f t="shared" si="4"/>
        <v>4</v>
      </c>
      <c r="E56" s="47">
        <v>5.6</v>
      </c>
      <c r="F56" s="47">
        <v>2.4</v>
      </c>
      <c r="G56" s="48">
        <f t="shared" si="5"/>
        <v>3.1999999999999997</v>
      </c>
      <c r="H56" s="49" t="s">
        <v>97</v>
      </c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</row>
    <row r="57" spans="1:63" x14ac:dyDescent="0.25">
      <c r="A57" s="56" t="s">
        <v>24</v>
      </c>
      <c r="B57" s="57">
        <v>19</v>
      </c>
      <c r="C57" s="40">
        <v>11</v>
      </c>
      <c r="D57" s="41">
        <f t="shared" si="4"/>
        <v>8</v>
      </c>
      <c r="E57" s="47">
        <v>7.3</v>
      </c>
      <c r="F57" s="47">
        <v>8.9</v>
      </c>
      <c r="G57" s="48">
        <f t="shared" si="5"/>
        <v>-1.6000000000000005</v>
      </c>
      <c r="H57" s="49" t="s">
        <v>97</v>
      </c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</row>
    <row r="58" spans="1:63" x14ac:dyDescent="0.25">
      <c r="A58" s="44" t="s">
        <v>25</v>
      </c>
      <c r="B58" s="57">
        <v>8</v>
      </c>
      <c r="C58" s="40">
        <v>4</v>
      </c>
      <c r="D58" s="41">
        <f t="shared" si="4"/>
        <v>4</v>
      </c>
      <c r="E58" s="47">
        <v>5.9</v>
      </c>
      <c r="F58" s="47">
        <v>6.3</v>
      </c>
      <c r="G58" s="48">
        <f t="shared" si="5"/>
        <v>-0.39999999999999947</v>
      </c>
      <c r="H58" s="49" t="s">
        <v>97</v>
      </c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</row>
    <row r="59" spans="1:63" x14ac:dyDescent="0.25">
      <c r="A59" s="56" t="s">
        <v>26</v>
      </c>
      <c r="B59" s="57">
        <v>42</v>
      </c>
      <c r="C59" s="40">
        <v>20</v>
      </c>
      <c r="D59" s="41">
        <f t="shared" si="4"/>
        <v>22</v>
      </c>
      <c r="E59" s="47">
        <v>5.8</v>
      </c>
      <c r="F59" s="47">
        <v>5.8</v>
      </c>
      <c r="G59" s="48">
        <f t="shared" si="5"/>
        <v>0</v>
      </c>
      <c r="H59" s="49">
        <v>2</v>
      </c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</row>
    <row r="60" spans="1:63" x14ac:dyDescent="0.25">
      <c r="A60" s="56" t="s">
        <v>28</v>
      </c>
      <c r="B60" s="57">
        <v>13</v>
      </c>
      <c r="C60" s="40">
        <v>7</v>
      </c>
      <c r="D60" s="41">
        <f t="shared" si="4"/>
        <v>6</v>
      </c>
      <c r="E60" s="47">
        <v>10.199999999999999</v>
      </c>
      <c r="F60" s="47">
        <v>10.8</v>
      </c>
      <c r="G60" s="48">
        <f t="shared" si="5"/>
        <v>-0.60000000000000142</v>
      </c>
      <c r="H60" s="49" t="s">
        <v>97</v>
      </c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</row>
    <row r="61" spans="1:63" x14ac:dyDescent="0.25">
      <c r="A61" s="56" t="s">
        <v>30</v>
      </c>
      <c r="B61" s="57">
        <v>93</v>
      </c>
      <c r="C61" s="40">
        <v>40</v>
      </c>
      <c r="D61" s="41">
        <f t="shared" si="4"/>
        <v>53</v>
      </c>
      <c r="E61" s="47">
        <v>5.5</v>
      </c>
      <c r="F61" s="47">
        <v>4.9000000000000004</v>
      </c>
      <c r="G61" s="48">
        <f t="shared" si="5"/>
        <v>0.59999999999999964</v>
      </c>
      <c r="H61" s="49">
        <v>14</v>
      </c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</row>
    <row r="62" spans="1:63" x14ac:dyDescent="0.25">
      <c r="A62" s="44" t="s">
        <v>54</v>
      </c>
      <c r="B62" s="57">
        <v>2</v>
      </c>
      <c r="C62" s="40">
        <v>0</v>
      </c>
      <c r="D62" s="41">
        <f t="shared" si="4"/>
        <v>2</v>
      </c>
      <c r="E62" s="47">
        <v>3.7</v>
      </c>
      <c r="F62" s="47">
        <v>0</v>
      </c>
      <c r="G62" s="48">
        <f t="shared" si="5"/>
        <v>3.7</v>
      </c>
      <c r="H62" s="49" t="s">
        <v>97</v>
      </c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</row>
    <row r="63" spans="1:63" x14ac:dyDescent="0.25">
      <c r="A63" s="67" t="s">
        <v>59</v>
      </c>
      <c r="B63" s="61">
        <v>12</v>
      </c>
      <c r="C63" s="40">
        <v>3</v>
      </c>
      <c r="D63" s="41">
        <f t="shared" si="4"/>
        <v>9</v>
      </c>
      <c r="E63" s="47">
        <v>8.6</v>
      </c>
      <c r="F63" s="47">
        <v>4.8</v>
      </c>
      <c r="G63" s="48">
        <f t="shared" si="5"/>
        <v>3.8</v>
      </c>
      <c r="H63" s="49" t="s">
        <v>97</v>
      </c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</row>
    <row r="64" spans="1:63" x14ac:dyDescent="0.25">
      <c r="A64" s="44" t="s">
        <v>46</v>
      </c>
      <c r="B64" s="57">
        <v>4</v>
      </c>
      <c r="C64" s="40">
        <v>2</v>
      </c>
      <c r="D64" s="41">
        <f t="shared" si="4"/>
        <v>2</v>
      </c>
      <c r="E64" s="47">
        <v>12.1</v>
      </c>
      <c r="F64" s="47">
        <v>13.3</v>
      </c>
      <c r="G64" s="48">
        <f t="shared" si="5"/>
        <v>-1.2000000000000011</v>
      </c>
      <c r="H64" s="49" t="s">
        <v>97</v>
      </c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</row>
    <row r="65" spans="1:63" x14ac:dyDescent="0.25">
      <c r="A65" s="44" t="s">
        <v>55</v>
      </c>
      <c r="B65" s="57">
        <v>6</v>
      </c>
      <c r="C65" s="40">
        <v>4</v>
      </c>
      <c r="D65" s="41">
        <f t="shared" si="4"/>
        <v>2</v>
      </c>
      <c r="E65" s="47">
        <v>7.9</v>
      </c>
      <c r="F65" s="47">
        <v>11.8</v>
      </c>
      <c r="G65" s="48">
        <f t="shared" si="5"/>
        <v>-3.9000000000000004</v>
      </c>
      <c r="H65" s="49" t="s">
        <v>97</v>
      </c>
    </row>
    <row r="66" spans="1:63" x14ac:dyDescent="0.25">
      <c r="A66" s="56" t="s">
        <v>4</v>
      </c>
      <c r="B66" s="57">
        <v>5</v>
      </c>
      <c r="C66" s="40">
        <v>2</v>
      </c>
      <c r="D66" s="41">
        <f t="shared" si="4"/>
        <v>3</v>
      </c>
      <c r="E66" s="47">
        <v>8.5</v>
      </c>
      <c r="F66" s="47">
        <v>7.1</v>
      </c>
      <c r="G66" s="48">
        <f t="shared" si="5"/>
        <v>1.4000000000000004</v>
      </c>
      <c r="H66" s="49" t="s">
        <v>97</v>
      </c>
    </row>
    <row r="67" spans="1:63" x14ac:dyDescent="0.25">
      <c r="A67" s="56" t="s">
        <v>34</v>
      </c>
      <c r="B67" s="57">
        <v>13</v>
      </c>
      <c r="C67" s="40">
        <v>6</v>
      </c>
      <c r="D67" s="41">
        <f t="shared" si="4"/>
        <v>7</v>
      </c>
      <c r="E67" s="47">
        <v>5.3</v>
      </c>
      <c r="F67" s="47">
        <v>5.0999999999999996</v>
      </c>
      <c r="G67" s="48">
        <f t="shared" si="5"/>
        <v>0.20000000000000018</v>
      </c>
      <c r="H67" s="49" t="s">
        <v>97</v>
      </c>
    </row>
    <row r="68" spans="1:63" x14ac:dyDescent="0.25">
      <c r="A68" s="44" t="s">
        <v>5</v>
      </c>
      <c r="B68" s="57">
        <v>6</v>
      </c>
      <c r="C68" s="40">
        <v>4</v>
      </c>
      <c r="D68" s="41">
        <f t="shared" si="4"/>
        <v>2</v>
      </c>
      <c r="E68" s="47">
        <v>4.2</v>
      </c>
      <c r="F68" s="47">
        <v>5.7</v>
      </c>
      <c r="G68" s="48">
        <f t="shared" si="5"/>
        <v>-1.5</v>
      </c>
      <c r="H68" s="49">
        <v>1</v>
      </c>
    </row>
    <row r="69" spans="1:63" x14ac:dyDescent="0.25">
      <c r="A69" s="44" t="s">
        <v>35</v>
      </c>
      <c r="B69" s="57">
        <v>4</v>
      </c>
      <c r="C69" s="40">
        <v>2</v>
      </c>
      <c r="D69" s="41">
        <f t="shared" si="4"/>
        <v>2</v>
      </c>
      <c r="E69" s="47">
        <v>3.1</v>
      </c>
      <c r="F69" s="47">
        <v>3.4</v>
      </c>
      <c r="G69" s="48">
        <f t="shared" si="5"/>
        <v>-0.29999999999999982</v>
      </c>
      <c r="H69" s="49" t="s">
        <v>97</v>
      </c>
    </row>
    <row r="70" spans="1:63" x14ac:dyDescent="0.25">
      <c r="A70" s="44" t="s">
        <v>37</v>
      </c>
      <c r="B70" s="57">
        <v>6</v>
      </c>
      <c r="C70" s="40">
        <v>3</v>
      </c>
      <c r="D70" s="41">
        <f t="shared" si="4"/>
        <v>3</v>
      </c>
      <c r="E70" s="47">
        <v>3.8</v>
      </c>
      <c r="F70" s="47">
        <v>3.6</v>
      </c>
      <c r="G70" s="48">
        <f t="shared" si="5"/>
        <v>0.19999999999999973</v>
      </c>
      <c r="H70" s="49" t="s">
        <v>97</v>
      </c>
    </row>
    <row r="71" spans="1:63" x14ac:dyDescent="0.25">
      <c r="A71" s="56" t="s">
        <v>40</v>
      </c>
      <c r="B71" s="57">
        <v>94</v>
      </c>
      <c r="C71" s="40">
        <v>49</v>
      </c>
      <c r="D71" s="41">
        <f t="shared" si="4"/>
        <v>45</v>
      </c>
      <c r="E71" s="47">
        <v>4.8</v>
      </c>
      <c r="F71" s="47">
        <v>5.2</v>
      </c>
      <c r="G71" s="48">
        <f t="shared" si="5"/>
        <v>-0.40000000000000036</v>
      </c>
      <c r="H71" s="49">
        <v>13</v>
      </c>
    </row>
    <row r="72" spans="1:63" ht="15.75" thickBot="1" x14ac:dyDescent="0.3">
      <c r="A72" s="68" t="s">
        <v>103</v>
      </c>
      <c r="B72" s="69">
        <f>SUM(B33:B71)</f>
        <v>755</v>
      </c>
      <c r="C72" s="69">
        <f t="shared" ref="C72:H72" si="6">SUM(C33:C71)</f>
        <v>347</v>
      </c>
      <c r="D72" s="69">
        <f t="shared" si="6"/>
        <v>408</v>
      </c>
      <c r="E72" s="69">
        <f t="shared" si="6"/>
        <v>230.89999999999998</v>
      </c>
      <c r="F72" s="69">
        <f t="shared" si="6"/>
        <v>245.00000000000009</v>
      </c>
      <c r="G72" s="69">
        <f t="shared" si="6"/>
        <v>-14.100000000000003</v>
      </c>
      <c r="H72" s="69">
        <f t="shared" si="6"/>
        <v>45</v>
      </c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N72" s="65"/>
      <c r="AO72" s="65"/>
      <c r="AP72" s="65"/>
      <c r="AQ72" s="65"/>
      <c r="AR72" s="65"/>
      <c r="AS72" s="65"/>
      <c r="AT72" s="65"/>
      <c r="AU72" s="65"/>
      <c r="AV72" s="65"/>
      <c r="AW72" s="65"/>
      <c r="AX72" s="65"/>
      <c r="AY72" s="65"/>
      <c r="AZ72" s="65"/>
      <c r="BA72" s="65"/>
      <c r="BB72" s="65"/>
      <c r="BC72" s="65"/>
      <c r="BD72" s="65"/>
      <c r="BE72" s="65"/>
      <c r="BF72" s="65"/>
      <c r="BG72" s="65"/>
      <c r="BH72" s="65"/>
      <c r="BI72" s="65"/>
      <c r="BJ72" s="65"/>
      <c r="BK72" s="65"/>
    </row>
    <row r="73" spans="1:63" ht="15.75" thickBot="1" x14ac:dyDescent="0.3">
      <c r="A73" s="70" t="s">
        <v>104</v>
      </c>
      <c r="B73" s="71">
        <f>SUM(B5+B31+B72)</f>
        <v>1083</v>
      </c>
      <c r="C73" s="71">
        <f t="shared" ref="C73:G73" si="7">SUM(C5+C31+C72)</f>
        <v>521</v>
      </c>
      <c r="D73" s="71">
        <f t="shared" si="7"/>
        <v>562</v>
      </c>
      <c r="E73" s="71">
        <f t="shared" si="7"/>
        <v>339.79999999999995</v>
      </c>
      <c r="F73" s="71">
        <f t="shared" si="7"/>
        <v>378.90000000000009</v>
      </c>
      <c r="G73" s="71">
        <f t="shared" si="7"/>
        <v>-39.100000000000009</v>
      </c>
      <c r="H73" s="71">
        <f>SUM(H5+H31+H72)</f>
        <v>100</v>
      </c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5"/>
      <c r="AP73" s="65"/>
      <c r="AQ73" s="65"/>
      <c r="AR73" s="65"/>
      <c r="AS73" s="65"/>
      <c r="AT73" s="65"/>
      <c r="AU73" s="65"/>
      <c r="AV73" s="65"/>
      <c r="AW73" s="65"/>
      <c r="AX73" s="65"/>
      <c r="AY73" s="65"/>
      <c r="AZ73" s="65"/>
      <c r="BA73" s="65"/>
      <c r="BB73" s="65"/>
      <c r="BC73" s="65"/>
      <c r="BD73" s="65"/>
      <c r="BE73" s="65"/>
      <c r="BF73" s="65"/>
      <c r="BG73" s="65"/>
      <c r="BH73" s="65"/>
      <c r="BI73" s="65"/>
      <c r="BJ73" s="65"/>
      <c r="BK73" s="65"/>
    </row>
    <row r="75" spans="1:63" x14ac:dyDescent="0.25">
      <c r="A75" t="s">
        <v>105</v>
      </c>
    </row>
    <row r="76" spans="1:63" x14ac:dyDescent="0.25">
      <c r="A76" s="75" t="s">
        <v>106</v>
      </c>
    </row>
    <row r="78" spans="1:63" x14ac:dyDescent="0.25">
      <c r="A78" s="75"/>
    </row>
  </sheetData>
  <mergeCells count="11">
    <mergeCell ref="BD1:BG2"/>
    <mergeCell ref="BH1:BK2"/>
    <mergeCell ref="AF2:AI2"/>
    <mergeCell ref="A3:H3"/>
    <mergeCell ref="A32:H32"/>
    <mergeCell ref="A1:A2"/>
    <mergeCell ref="B1:D1"/>
    <mergeCell ref="E1:G1"/>
    <mergeCell ref="H1:H2"/>
    <mergeCell ref="AB1:AE2"/>
    <mergeCell ref="AG1:AZ1"/>
  </mergeCells>
  <hyperlinks>
    <hyperlink ref="A76" display="https://vdb.czso.cz/vdbvo2/faces/cs/index.jsf?page=vystup-objekt-vyhledavani&amp;zo=N&amp;vyhltext=nezam?stnanost v obc?ch&amp;pvo=ZAMD004&amp;krok=5&amp;z=T&amp;f=TABULKA&amp;nahled=N&amp;sp=N&amp;nuid=&amp;zs=&amp;skupId=&amp;verze=-1&amp;filtr=G~F_M~F_Z~F_R~F_P~_S~_null_null_&amp;katalog=all&amp;&amp;pvokc=65&amp;pvoch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opLeftCell="A37" zoomScale="80" zoomScaleNormal="80" workbookViewId="0">
      <selection activeCell="I73" sqref="I73"/>
    </sheetView>
  </sheetViews>
  <sheetFormatPr defaultRowHeight="15" x14ac:dyDescent="0.25"/>
  <cols>
    <col min="1" max="1" width="24.28515625" customWidth="1"/>
    <col min="4" max="4" width="10.140625" customWidth="1"/>
    <col min="5" max="8" width="9.140625" style="77"/>
    <col min="9" max="9" width="9.140625" style="83"/>
    <col min="10" max="11" width="9.140625" style="77"/>
  </cols>
  <sheetData>
    <row r="1" spans="1:14" ht="101.25" x14ac:dyDescent="0.25">
      <c r="A1" s="13">
        <v>2009</v>
      </c>
      <c r="B1" s="17" t="s">
        <v>81</v>
      </c>
      <c r="C1" s="17" t="s">
        <v>82</v>
      </c>
      <c r="D1" s="17" t="s">
        <v>83</v>
      </c>
      <c r="E1" s="84" t="s">
        <v>73</v>
      </c>
      <c r="F1" s="84" t="s">
        <v>74</v>
      </c>
      <c r="G1" s="84" t="s">
        <v>75</v>
      </c>
      <c r="H1" s="84" t="s">
        <v>67</v>
      </c>
      <c r="I1" s="86" t="s">
        <v>68</v>
      </c>
      <c r="J1" s="84" t="s">
        <v>69</v>
      </c>
      <c r="K1" s="84" t="s">
        <v>79</v>
      </c>
      <c r="L1" s="17" t="s">
        <v>84</v>
      </c>
      <c r="M1" s="2"/>
      <c r="N1" s="1"/>
    </row>
    <row r="2" spans="1:14" x14ac:dyDescent="0.25">
      <c r="A2" s="6" t="s">
        <v>0</v>
      </c>
      <c r="B2" s="14">
        <v>11.11</v>
      </c>
      <c r="C2" s="14">
        <v>5.26</v>
      </c>
      <c r="D2" s="14">
        <v>17.649999999999999</v>
      </c>
      <c r="E2" s="37">
        <v>4</v>
      </c>
      <c r="F2" s="37">
        <v>1</v>
      </c>
      <c r="G2" s="37">
        <v>0</v>
      </c>
      <c r="H2" s="37">
        <v>0</v>
      </c>
      <c r="I2" s="88">
        <v>40.299999999999997</v>
      </c>
      <c r="J2" s="37">
        <v>0</v>
      </c>
      <c r="K2" s="37">
        <v>1</v>
      </c>
      <c r="L2" s="14">
        <v>7.0175438596491224</v>
      </c>
    </row>
    <row r="3" spans="1:14" x14ac:dyDescent="0.25">
      <c r="A3" s="6" t="s">
        <v>1</v>
      </c>
      <c r="B3" s="14">
        <v>11.63</v>
      </c>
      <c r="C3" s="14">
        <v>7.69</v>
      </c>
      <c r="D3" s="14">
        <v>17.649999999999999</v>
      </c>
      <c r="E3" s="37">
        <v>5</v>
      </c>
      <c r="F3" s="37">
        <v>1</v>
      </c>
      <c r="G3" s="37">
        <v>0</v>
      </c>
      <c r="H3" s="37">
        <v>2</v>
      </c>
      <c r="I3" s="88">
        <v>40.4</v>
      </c>
      <c r="J3" s="37">
        <v>1</v>
      </c>
      <c r="K3" s="37">
        <v>1</v>
      </c>
      <c r="L3" s="14">
        <v>6.9444444444444446</v>
      </c>
    </row>
    <row r="4" spans="1:14" x14ac:dyDescent="0.25">
      <c r="A4" s="6" t="s">
        <v>2</v>
      </c>
      <c r="B4" s="14">
        <v>13.11</v>
      </c>
      <c r="C4" s="14">
        <v>11.11</v>
      </c>
      <c r="D4" s="14">
        <v>16</v>
      </c>
      <c r="E4" s="37">
        <v>8</v>
      </c>
      <c r="F4" s="37">
        <v>1</v>
      </c>
      <c r="G4" s="37">
        <v>0</v>
      </c>
      <c r="H4" s="37">
        <v>2</v>
      </c>
      <c r="I4" s="88">
        <v>36</v>
      </c>
      <c r="J4" s="37">
        <v>1</v>
      </c>
      <c r="K4" s="37">
        <v>1</v>
      </c>
      <c r="L4" s="14">
        <v>10</v>
      </c>
    </row>
    <row r="5" spans="1:14" x14ac:dyDescent="0.25">
      <c r="A5" s="6" t="s">
        <v>3</v>
      </c>
      <c r="B5" s="14">
        <v>11.54</v>
      </c>
      <c r="C5" s="14">
        <v>6.25</v>
      </c>
      <c r="D5" s="14">
        <v>20</v>
      </c>
      <c r="E5" s="37">
        <v>3</v>
      </c>
      <c r="F5" s="37">
        <v>0</v>
      </c>
      <c r="G5" s="37">
        <v>0</v>
      </c>
      <c r="H5" s="37">
        <v>0</v>
      </c>
      <c r="I5" s="88">
        <v>33</v>
      </c>
      <c r="J5" s="37">
        <v>0</v>
      </c>
      <c r="K5" s="37">
        <v>0</v>
      </c>
      <c r="L5" s="14">
        <v>7.1428571428571423</v>
      </c>
    </row>
    <row r="6" spans="1:14" x14ac:dyDescent="0.25">
      <c r="A6" s="6" t="s">
        <v>4</v>
      </c>
      <c r="B6" s="14">
        <v>12.77</v>
      </c>
      <c r="C6" s="14">
        <v>7.41</v>
      </c>
      <c r="D6" s="14">
        <v>20</v>
      </c>
      <c r="E6" s="37">
        <v>6</v>
      </c>
      <c r="F6" s="37">
        <v>2</v>
      </c>
      <c r="G6" s="37">
        <v>0</v>
      </c>
      <c r="H6" s="37">
        <v>3</v>
      </c>
      <c r="I6" s="88">
        <v>44</v>
      </c>
      <c r="J6" s="37">
        <v>0</v>
      </c>
      <c r="K6" s="37">
        <v>1</v>
      </c>
      <c r="L6" s="14">
        <v>8.5714285714285712</v>
      </c>
    </row>
    <row r="7" spans="1:14" x14ac:dyDescent="0.25">
      <c r="A7" s="6" t="s">
        <v>5</v>
      </c>
      <c r="B7" s="14">
        <v>5.75</v>
      </c>
      <c r="C7" s="14">
        <v>6.38</v>
      </c>
      <c r="D7" s="14">
        <v>5</v>
      </c>
      <c r="E7" s="37">
        <v>5</v>
      </c>
      <c r="F7" s="37">
        <v>0</v>
      </c>
      <c r="G7" s="37">
        <v>0</v>
      </c>
      <c r="H7" s="37">
        <v>1</v>
      </c>
      <c r="I7" s="88">
        <v>32</v>
      </c>
      <c r="J7" s="37">
        <v>1</v>
      </c>
      <c r="K7" s="37">
        <v>0</v>
      </c>
      <c r="L7" s="14">
        <v>3.4013605442176873</v>
      </c>
    </row>
    <row r="8" spans="1:14" x14ac:dyDescent="0.25">
      <c r="A8" s="6" t="s">
        <v>6</v>
      </c>
      <c r="B8" s="14">
        <v>11.88</v>
      </c>
      <c r="C8" s="14">
        <v>7.69</v>
      </c>
      <c r="D8" s="14">
        <v>16.329999999999998</v>
      </c>
      <c r="E8" s="37">
        <v>12</v>
      </c>
      <c r="F8" s="37">
        <v>0</v>
      </c>
      <c r="G8" s="37">
        <v>0</v>
      </c>
      <c r="H8" s="37">
        <v>4</v>
      </c>
      <c r="I8" s="88">
        <v>36.799999999999997</v>
      </c>
      <c r="J8" s="37">
        <v>2</v>
      </c>
      <c r="K8" s="37">
        <v>0</v>
      </c>
      <c r="L8" s="14">
        <v>8.5106382978723403</v>
      </c>
    </row>
    <row r="9" spans="1:14" x14ac:dyDescent="0.25">
      <c r="A9" s="6" t="s">
        <v>7</v>
      </c>
      <c r="B9" s="14">
        <v>7.1</v>
      </c>
      <c r="C9" s="14">
        <v>6.64</v>
      </c>
      <c r="D9" s="14">
        <v>7.8</v>
      </c>
      <c r="E9" s="37">
        <v>25</v>
      </c>
      <c r="F9" s="37">
        <v>2</v>
      </c>
      <c r="G9" s="37">
        <v>0</v>
      </c>
      <c r="H9" s="37">
        <v>4</v>
      </c>
      <c r="I9" s="88">
        <v>31.7</v>
      </c>
      <c r="J9" s="37">
        <v>2</v>
      </c>
      <c r="K9" s="37">
        <v>1</v>
      </c>
      <c r="L9" s="14">
        <v>5.0916496945010188</v>
      </c>
    </row>
    <row r="10" spans="1:14" x14ac:dyDescent="0.25">
      <c r="A10" s="6" t="s">
        <v>8</v>
      </c>
      <c r="B10" s="14">
        <v>5</v>
      </c>
      <c r="C10" s="14">
        <v>2.27</v>
      </c>
      <c r="D10" s="14">
        <v>8.33</v>
      </c>
      <c r="E10" s="37">
        <v>4</v>
      </c>
      <c r="F10" s="37">
        <v>2</v>
      </c>
      <c r="G10" s="37">
        <v>0</v>
      </c>
      <c r="H10" s="37">
        <v>2</v>
      </c>
      <c r="I10" s="88">
        <v>46.3</v>
      </c>
      <c r="J10" s="37">
        <v>0</v>
      </c>
      <c r="K10" s="37">
        <v>0</v>
      </c>
      <c r="L10" s="14">
        <v>3.7037037037037033</v>
      </c>
    </row>
    <row r="11" spans="1:14" x14ac:dyDescent="0.25">
      <c r="A11" s="6" t="s">
        <v>9</v>
      </c>
      <c r="B11" s="14">
        <v>12.58</v>
      </c>
      <c r="C11" s="14">
        <v>11.63</v>
      </c>
      <c r="D11" s="14">
        <v>13.85</v>
      </c>
      <c r="E11" s="37">
        <v>20</v>
      </c>
      <c r="F11" s="37">
        <v>4</v>
      </c>
      <c r="G11" s="37">
        <v>0</v>
      </c>
      <c r="H11" s="37">
        <v>6</v>
      </c>
      <c r="I11" s="88">
        <v>37.200000000000003</v>
      </c>
      <c r="J11" s="37">
        <v>3</v>
      </c>
      <c r="K11" s="37">
        <v>1</v>
      </c>
      <c r="L11" s="14">
        <v>9.4527363184079594</v>
      </c>
    </row>
    <row r="12" spans="1:14" x14ac:dyDescent="0.25">
      <c r="A12" s="6" t="s">
        <v>10</v>
      </c>
      <c r="B12" s="14">
        <v>5.56</v>
      </c>
      <c r="C12" s="14">
        <v>3.7</v>
      </c>
      <c r="D12" s="14">
        <v>11.11</v>
      </c>
      <c r="E12" s="37">
        <v>2</v>
      </c>
      <c r="F12" s="37">
        <v>0</v>
      </c>
      <c r="G12" s="37">
        <v>0</v>
      </c>
      <c r="H12" s="37">
        <v>0</v>
      </c>
      <c r="I12" s="88">
        <v>27</v>
      </c>
      <c r="J12" s="37">
        <v>0</v>
      </c>
      <c r="K12" s="37">
        <v>0</v>
      </c>
      <c r="L12" s="14">
        <v>4.1666666666666661</v>
      </c>
    </row>
    <row r="13" spans="1:14" x14ac:dyDescent="0.25">
      <c r="A13" s="6" t="s">
        <v>11</v>
      </c>
      <c r="B13" s="14">
        <v>9.6199999999999992</v>
      </c>
      <c r="C13" s="14">
        <v>8.39</v>
      </c>
      <c r="D13" s="14">
        <v>11.43</v>
      </c>
      <c r="E13" s="37">
        <v>25</v>
      </c>
      <c r="F13" s="37">
        <v>4</v>
      </c>
      <c r="G13" s="37">
        <v>0</v>
      </c>
      <c r="H13" s="37">
        <v>4</v>
      </c>
      <c r="I13" s="88">
        <v>38.299999999999997</v>
      </c>
      <c r="J13" s="37">
        <v>5</v>
      </c>
      <c r="K13" s="37">
        <v>1</v>
      </c>
      <c r="L13" s="14">
        <v>6.7204301075268811</v>
      </c>
    </row>
    <row r="14" spans="1:14" x14ac:dyDescent="0.25">
      <c r="A14" s="6" t="s">
        <v>12</v>
      </c>
      <c r="B14" s="14">
        <v>7.7</v>
      </c>
      <c r="C14" s="14">
        <v>8.5399999999999991</v>
      </c>
      <c r="D14" s="14">
        <v>6.76</v>
      </c>
      <c r="E14" s="37">
        <v>71</v>
      </c>
      <c r="F14" s="37">
        <v>5</v>
      </c>
      <c r="G14" s="37">
        <v>0</v>
      </c>
      <c r="H14" s="37">
        <v>23</v>
      </c>
      <c r="I14" s="88">
        <v>40.5</v>
      </c>
      <c r="J14" s="37">
        <v>3</v>
      </c>
      <c r="K14" s="37">
        <v>4</v>
      </c>
      <c r="L14" s="14">
        <v>5.5643879173290935</v>
      </c>
    </row>
    <row r="15" spans="1:14" x14ac:dyDescent="0.25">
      <c r="A15" s="6" t="s">
        <v>13</v>
      </c>
      <c r="B15" s="14">
        <v>9.07</v>
      </c>
      <c r="C15" s="14">
        <v>9.68</v>
      </c>
      <c r="D15" s="14">
        <v>8.25</v>
      </c>
      <c r="E15" s="37">
        <v>87</v>
      </c>
      <c r="F15" s="37">
        <v>11</v>
      </c>
      <c r="G15" s="37">
        <v>0</v>
      </c>
      <c r="H15" s="37">
        <v>19</v>
      </c>
      <c r="I15" s="88">
        <v>36.799999999999997</v>
      </c>
      <c r="J15" s="37">
        <v>14</v>
      </c>
      <c r="K15" s="37">
        <v>2</v>
      </c>
      <c r="L15" s="14">
        <v>6.1481481481481488</v>
      </c>
    </row>
    <row r="16" spans="1:14" x14ac:dyDescent="0.25">
      <c r="A16" s="6" t="s">
        <v>14</v>
      </c>
      <c r="B16" s="14">
        <v>6.79</v>
      </c>
      <c r="C16" s="14">
        <v>5.32</v>
      </c>
      <c r="D16" s="14">
        <v>8.82</v>
      </c>
      <c r="E16" s="37">
        <v>11</v>
      </c>
      <c r="F16" s="37">
        <v>4</v>
      </c>
      <c r="G16" s="37">
        <v>0</v>
      </c>
      <c r="H16" s="37">
        <v>8</v>
      </c>
      <c r="I16" s="88">
        <v>45</v>
      </c>
      <c r="J16" s="37">
        <v>1</v>
      </c>
      <c r="K16" s="37">
        <v>1</v>
      </c>
      <c r="L16" s="14">
        <v>5.0228310502283104</v>
      </c>
    </row>
    <row r="17" spans="1:12" x14ac:dyDescent="0.25">
      <c r="A17" s="6" t="s">
        <v>15</v>
      </c>
      <c r="B17" s="14">
        <v>9.56</v>
      </c>
      <c r="C17" s="14">
        <v>6.55</v>
      </c>
      <c r="D17" s="14">
        <v>13.6</v>
      </c>
      <c r="E17" s="37">
        <v>29</v>
      </c>
      <c r="F17" s="37">
        <v>4</v>
      </c>
      <c r="G17" s="37">
        <v>1</v>
      </c>
      <c r="H17" s="37">
        <v>9</v>
      </c>
      <c r="I17" s="88">
        <v>37.799999999999997</v>
      </c>
      <c r="J17" s="37">
        <v>0</v>
      </c>
      <c r="K17" s="37">
        <v>0</v>
      </c>
      <c r="L17" s="14">
        <v>6.4367816091954024</v>
      </c>
    </row>
    <row r="18" spans="1:12" x14ac:dyDescent="0.25">
      <c r="A18" s="6" t="s">
        <v>16</v>
      </c>
      <c r="B18" s="14">
        <v>6.67</v>
      </c>
      <c r="C18" s="14">
        <v>4.9400000000000004</v>
      </c>
      <c r="D18" s="14">
        <v>8.6999999999999993</v>
      </c>
      <c r="E18" s="37">
        <v>10</v>
      </c>
      <c r="F18" s="37">
        <v>1</v>
      </c>
      <c r="G18" s="37">
        <v>0</v>
      </c>
      <c r="H18" s="37">
        <v>2</v>
      </c>
      <c r="I18" s="88">
        <v>31.6</v>
      </c>
      <c r="J18" s="37">
        <v>1</v>
      </c>
      <c r="K18" s="37">
        <v>1</v>
      </c>
      <c r="L18" s="14">
        <v>5.1546391752577314</v>
      </c>
    </row>
    <row r="19" spans="1:12" x14ac:dyDescent="0.25">
      <c r="A19" s="6" t="s">
        <v>17</v>
      </c>
      <c r="B19" s="14">
        <v>10.94</v>
      </c>
      <c r="C19" s="14">
        <v>10.5</v>
      </c>
      <c r="D19" s="14">
        <v>11.5</v>
      </c>
      <c r="E19" s="37">
        <v>239</v>
      </c>
      <c r="F19" s="37">
        <v>28</v>
      </c>
      <c r="G19" s="37">
        <v>3</v>
      </c>
      <c r="H19" s="37">
        <v>53</v>
      </c>
      <c r="I19" s="88">
        <v>38.200000000000003</v>
      </c>
      <c r="J19" s="37">
        <v>18</v>
      </c>
      <c r="K19" s="37">
        <v>15</v>
      </c>
      <c r="L19" s="14">
        <v>8.3127861923212389</v>
      </c>
    </row>
    <row r="20" spans="1:12" x14ac:dyDescent="0.25">
      <c r="A20" s="6" t="s">
        <v>18</v>
      </c>
      <c r="B20" s="14">
        <v>6.52</v>
      </c>
      <c r="C20" s="14">
        <v>6.05</v>
      </c>
      <c r="D20" s="14">
        <v>7.19</v>
      </c>
      <c r="E20" s="37">
        <v>24</v>
      </c>
      <c r="F20" s="37">
        <v>5</v>
      </c>
      <c r="G20" s="37">
        <v>1</v>
      </c>
      <c r="H20" s="37">
        <v>4</v>
      </c>
      <c r="I20" s="88">
        <v>36.799999999999997</v>
      </c>
      <c r="J20" s="37">
        <v>0</v>
      </c>
      <c r="K20" s="37">
        <v>0</v>
      </c>
      <c r="L20" s="14">
        <v>4.536862003780719</v>
      </c>
    </row>
    <row r="21" spans="1:12" x14ac:dyDescent="0.25">
      <c r="A21" s="6" t="s">
        <v>19</v>
      </c>
      <c r="B21" s="14">
        <v>6.67</v>
      </c>
      <c r="C21" s="14">
        <v>6.25</v>
      </c>
      <c r="D21" s="14">
        <v>7.27</v>
      </c>
      <c r="E21" s="37">
        <v>9</v>
      </c>
      <c r="F21" s="37">
        <v>1</v>
      </c>
      <c r="G21" s="37">
        <v>0</v>
      </c>
      <c r="H21" s="37">
        <v>1</v>
      </c>
      <c r="I21" s="88">
        <v>37.200000000000003</v>
      </c>
      <c r="J21" s="37">
        <v>1</v>
      </c>
      <c r="K21" s="37">
        <v>1</v>
      </c>
      <c r="L21" s="14">
        <v>5.6603773584905666</v>
      </c>
    </row>
    <row r="22" spans="1:12" x14ac:dyDescent="0.25">
      <c r="A22" s="6" t="s">
        <v>20</v>
      </c>
      <c r="B22" s="14">
        <v>12.5</v>
      </c>
      <c r="C22" s="14">
        <v>14.71</v>
      </c>
      <c r="D22" s="14">
        <v>10</v>
      </c>
      <c r="E22" s="37">
        <v>8</v>
      </c>
      <c r="F22" s="37">
        <v>1</v>
      </c>
      <c r="G22" s="37">
        <v>0</v>
      </c>
      <c r="H22" s="37">
        <v>2</v>
      </c>
      <c r="I22" s="88">
        <v>34.1</v>
      </c>
      <c r="J22" s="37">
        <v>0</v>
      </c>
      <c r="K22" s="37">
        <v>1</v>
      </c>
      <c r="L22" s="14">
        <v>9.1954022988505741</v>
      </c>
    </row>
    <row r="23" spans="1:12" x14ac:dyDescent="0.25">
      <c r="A23" s="6" t="s">
        <v>21</v>
      </c>
      <c r="B23" s="14">
        <v>11.11</v>
      </c>
      <c r="C23" s="14">
        <v>15.38</v>
      </c>
      <c r="D23" s="14">
        <v>5.26</v>
      </c>
      <c r="E23" s="37">
        <v>5</v>
      </c>
      <c r="F23" s="37">
        <v>0</v>
      </c>
      <c r="G23" s="37">
        <v>0</v>
      </c>
      <c r="H23" s="37">
        <v>1</v>
      </c>
      <c r="I23" s="88">
        <v>37.200000000000003</v>
      </c>
      <c r="J23" s="37">
        <v>1</v>
      </c>
      <c r="K23" s="37">
        <v>0</v>
      </c>
      <c r="L23" s="14">
        <v>8.4745762711864394</v>
      </c>
    </row>
    <row r="24" spans="1:12" x14ac:dyDescent="0.25">
      <c r="A24" s="6" t="s">
        <v>22</v>
      </c>
      <c r="B24" s="14">
        <v>5.29</v>
      </c>
      <c r="C24" s="14">
        <v>4.21</v>
      </c>
      <c r="D24" s="14">
        <v>6.83</v>
      </c>
      <c r="E24" s="37">
        <v>32</v>
      </c>
      <c r="F24" s="37">
        <v>8</v>
      </c>
      <c r="G24" s="37">
        <v>1</v>
      </c>
      <c r="H24" s="37">
        <v>5</v>
      </c>
      <c r="I24" s="88">
        <v>36.200000000000003</v>
      </c>
      <c r="J24" s="37">
        <v>2</v>
      </c>
      <c r="K24" s="37">
        <v>1</v>
      </c>
      <c r="L24" s="14">
        <v>4.066073697585769</v>
      </c>
    </row>
    <row r="25" spans="1:12" x14ac:dyDescent="0.25">
      <c r="A25" s="6" t="s">
        <v>23</v>
      </c>
      <c r="B25" s="14">
        <v>1.67</v>
      </c>
      <c r="C25" s="14">
        <v>0</v>
      </c>
      <c r="D25" s="14">
        <v>4.17</v>
      </c>
      <c r="E25" s="37">
        <v>1</v>
      </c>
      <c r="F25" s="37">
        <v>1</v>
      </c>
      <c r="G25" s="37">
        <v>0</v>
      </c>
      <c r="H25" s="37">
        <v>1</v>
      </c>
      <c r="I25" s="88">
        <v>53</v>
      </c>
      <c r="J25" s="37">
        <v>0</v>
      </c>
      <c r="K25" s="37">
        <v>0</v>
      </c>
      <c r="L25" s="14">
        <v>1.2658227848101267</v>
      </c>
    </row>
    <row r="26" spans="1:12" x14ac:dyDescent="0.25">
      <c r="A26" s="6" t="s">
        <v>24</v>
      </c>
      <c r="B26" s="14">
        <v>11.22</v>
      </c>
      <c r="C26" s="14">
        <v>10.91</v>
      </c>
      <c r="D26" s="14">
        <v>11.63</v>
      </c>
      <c r="E26" s="37">
        <v>22</v>
      </c>
      <c r="F26" s="37">
        <v>2</v>
      </c>
      <c r="G26" s="37">
        <v>0</v>
      </c>
      <c r="H26" s="37">
        <v>5</v>
      </c>
      <c r="I26" s="88">
        <v>37</v>
      </c>
      <c r="J26" s="37">
        <v>2</v>
      </c>
      <c r="K26" s="37">
        <v>1</v>
      </c>
      <c r="L26" s="14">
        <v>8.9068825910931171</v>
      </c>
    </row>
    <row r="27" spans="1:12" x14ac:dyDescent="0.25">
      <c r="A27" s="6" t="s">
        <v>25</v>
      </c>
      <c r="B27" s="14">
        <v>11.58</v>
      </c>
      <c r="C27" s="14">
        <v>11.67</v>
      </c>
      <c r="D27" s="14">
        <v>11.43</v>
      </c>
      <c r="E27" s="37">
        <v>11</v>
      </c>
      <c r="F27" s="37">
        <v>2</v>
      </c>
      <c r="G27" s="37">
        <v>0</v>
      </c>
      <c r="H27" s="37">
        <v>4</v>
      </c>
      <c r="I27" s="88">
        <v>40.4</v>
      </c>
      <c r="J27" s="37">
        <v>0</v>
      </c>
      <c r="K27" s="37">
        <v>0</v>
      </c>
      <c r="L27" s="14">
        <v>7.4829931972789119</v>
      </c>
    </row>
    <row r="28" spans="1:12" x14ac:dyDescent="0.25">
      <c r="A28" s="6" t="s">
        <v>26</v>
      </c>
      <c r="B28" s="14">
        <v>11.17</v>
      </c>
      <c r="C28" s="14">
        <v>12.26</v>
      </c>
      <c r="D28" s="14">
        <v>9.6999999999999993</v>
      </c>
      <c r="E28" s="37">
        <v>64</v>
      </c>
      <c r="F28" s="37">
        <v>11</v>
      </c>
      <c r="G28" s="37">
        <v>1</v>
      </c>
      <c r="H28" s="37">
        <v>20</v>
      </c>
      <c r="I28" s="88">
        <v>37.9</v>
      </c>
      <c r="J28" s="37">
        <v>8</v>
      </c>
      <c r="K28" s="37">
        <v>1</v>
      </c>
      <c r="L28" s="14">
        <v>8.6834733893557416</v>
      </c>
    </row>
    <row r="29" spans="1:12" x14ac:dyDescent="0.25">
      <c r="A29" s="6" t="s">
        <v>27</v>
      </c>
      <c r="B29" s="14">
        <v>6.85</v>
      </c>
      <c r="C29" s="14">
        <v>8.16</v>
      </c>
      <c r="D29" s="14">
        <v>5.18</v>
      </c>
      <c r="E29" s="37">
        <v>30</v>
      </c>
      <c r="F29" s="37">
        <v>2</v>
      </c>
      <c r="G29" s="37">
        <v>0</v>
      </c>
      <c r="H29" s="37">
        <v>4</v>
      </c>
      <c r="I29" s="88">
        <v>36.299999999999997</v>
      </c>
      <c r="J29" s="37">
        <v>0</v>
      </c>
      <c r="K29" s="37">
        <v>0</v>
      </c>
      <c r="L29" s="14">
        <v>5.0335570469798654</v>
      </c>
    </row>
    <row r="30" spans="1:12" x14ac:dyDescent="0.25">
      <c r="A30" s="6" t="s">
        <v>28</v>
      </c>
      <c r="B30" s="14">
        <v>3.96</v>
      </c>
      <c r="C30" s="14">
        <v>3.77</v>
      </c>
      <c r="D30" s="14">
        <v>4.17</v>
      </c>
      <c r="E30" s="37">
        <v>4</v>
      </c>
      <c r="F30" s="37">
        <v>0</v>
      </c>
      <c r="G30" s="37">
        <v>0</v>
      </c>
      <c r="H30" s="37">
        <v>0</v>
      </c>
      <c r="I30" s="88">
        <v>31.3</v>
      </c>
      <c r="J30" s="37">
        <v>1</v>
      </c>
      <c r="K30" s="37">
        <v>0</v>
      </c>
      <c r="L30" s="14">
        <v>2.8571428571428572</v>
      </c>
    </row>
    <row r="31" spans="1:12" x14ac:dyDescent="0.25">
      <c r="A31" s="6" t="s">
        <v>29</v>
      </c>
      <c r="B31" s="14">
        <v>7.94</v>
      </c>
      <c r="C31" s="14">
        <v>7.15</v>
      </c>
      <c r="D31" s="14">
        <v>8.9600000000000009</v>
      </c>
      <c r="E31" s="37">
        <v>211</v>
      </c>
      <c r="F31" s="37">
        <v>27</v>
      </c>
      <c r="G31" s="37">
        <v>0</v>
      </c>
      <c r="H31" s="37">
        <v>54</v>
      </c>
      <c r="I31" s="88">
        <v>37.299999999999997</v>
      </c>
      <c r="J31" s="37">
        <v>16</v>
      </c>
      <c r="K31" s="37">
        <v>8</v>
      </c>
      <c r="L31" s="14">
        <v>6.1506768687463218</v>
      </c>
    </row>
    <row r="32" spans="1:12" x14ac:dyDescent="0.25">
      <c r="A32" s="6" t="s">
        <v>30</v>
      </c>
      <c r="B32" s="14">
        <v>6.97</v>
      </c>
      <c r="C32" s="14">
        <v>6.25</v>
      </c>
      <c r="D32" s="14">
        <v>7.89</v>
      </c>
      <c r="E32" s="37">
        <v>98</v>
      </c>
      <c r="F32" s="37">
        <v>15</v>
      </c>
      <c r="G32" s="37">
        <v>0</v>
      </c>
      <c r="H32" s="37">
        <v>24</v>
      </c>
      <c r="I32" s="88">
        <v>37.5</v>
      </c>
      <c r="J32" s="37">
        <v>7</v>
      </c>
      <c r="K32" s="37">
        <v>4</v>
      </c>
      <c r="L32" s="14">
        <v>5.3414096916299556</v>
      </c>
    </row>
    <row r="33" spans="1:12" x14ac:dyDescent="0.25">
      <c r="A33" s="6" t="s">
        <v>31</v>
      </c>
      <c r="B33" s="14">
        <v>8</v>
      </c>
      <c r="C33" s="14">
        <v>10.17</v>
      </c>
      <c r="D33" s="14">
        <v>4.88</v>
      </c>
      <c r="E33" s="37">
        <v>8</v>
      </c>
      <c r="F33" s="37">
        <v>0</v>
      </c>
      <c r="G33" s="37">
        <v>0</v>
      </c>
      <c r="H33" s="37">
        <v>2</v>
      </c>
      <c r="I33" s="88">
        <v>39</v>
      </c>
      <c r="J33" s="37">
        <v>0</v>
      </c>
      <c r="K33" s="37">
        <v>1</v>
      </c>
      <c r="L33" s="14">
        <v>5.1948051948051948</v>
      </c>
    </row>
    <row r="34" spans="1:12" x14ac:dyDescent="0.25">
      <c r="A34" s="6" t="s">
        <v>32</v>
      </c>
      <c r="B34" s="14">
        <v>2.63</v>
      </c>
      <c r="C34" s="14">
        <v>0</v>
      </c>
      <c r="D34" s="14">
        <v>6.45</v>
      </c>
      <c r="E34" s="37">
        <v>2</v>
      </c>
      <c r="F34" s="37">
        <v>1</v>
      </c>
      <c r="G34" s="37">
        <v>0</v>
      </c>
      <c r="H34" s="37">
        <v>0</v>
      </c>
      <c r="I34" s="88">
        <v>41</v>
      </c>
      <c r="J34" s="37">
        <v>0</v>
      </c>
      <c r="K34" s="37">
        <v>0</v>
      </c>
      <c r="L34" s="14">
        <v>2.2988505747126435</v>
      </c>
    </row>
    <row r="35" spans="1:12" x14ac:dyDescent="0.25">
      <c r="A35" s="6" t="s">
        <v>33</v>
      </c>
      <c r="B35" s="14">
        <v>4.88</v>
      </c>
      <c r="C35" s="14">
        <v>4.4400000000000004</v>
      </c>
      <c r="D35" s="14">
        <v>5.41</v>
      </c>
      <c r="E35" s="37">
        <v>4</v>
      </c>
      <c r="F35" s="37">
        <v>1</v>
      </c>
      <c r="G35" s="37">
        <v>0</v>
      </c>
      <c r="H35" s="37">
        <v>1</v>
      </c>
      <c r="I35" s="88">
        <v>37</v>
      </c>
      <c r="J35" s="37">
        <v>1</v>
      </c>
      <c r="K35" s="37">
        <v>0</v>
      </c>
      <c r="L35" s="14">
        <v>3.5398230088495577</v>
      </c>
    </row>
    <row r="36" spans="1:12" x14ac:dyDescent="0.25">
      <c r="A36" s="6" t="s">
        <v>34</v>
      </c>
      <c r="B36" s="14">
        <v>10.5</v>
      </c>
      <c r="C36" s="14">
        <v>14.16</v>
      </c>
      <c r="D36" s="14">
        <v>5.75</v>
      </c>
      <c r="E36" s="37">
        <v>22</v>
      </c>
      <c r="F36" s="37">
        <v>4</v>
      </c>
      <c r="G36" s="37">
        <v>0</v>
      </c>
      <c r="H36" s="37">
        <v>7</v>
      </c>
      <c r="I36" s="88">
        <v>41.5</v>
      </c>
      <c r="J36" s="37">
        <v>0</v>
      </c>
      <c r="K36" s="37">
        <v>0</v>
      </c>
      <c r="L36" s="14">
        <v>7.5539568345323742</v>
      </c>
    </row>
    <row r="37" spans="1:12" x14ac:dyDescent="0.25">
      <c r="A37" s="6" t="s">
        <v>35</v>
      </c>
      <c r="B37" s="14">
        <v>10.89</v>
      </c>
      <c r="C37" s="14">
        <v>13.79</v>
      </c>
      <c r="D37" s="14">
        <v>6.98</v>
      </c>
      <c r="E37" s="37">
        <v>12</v>
      </c>
      <c r="F37" s="37">
        <v>1</v>
      </c>
      <c r="G37" s="37">
        <v>0</v>
      </c>
      <c r="H37" s="37">
        <v>2</v>
      </c>
      <c r="I37" s="88">
        <v>41.6</v>
      </c>
      <c r="J37" s="37">
        <v>1</v>
      </c>
      <c r="K37" s="37">
        <v>0</v>
      </c>
      <c r="L37" s="14">
        <v>8.7999999999999989</v>
      </c>
    </row>
    <row r="38" spans="1:12" x14ac:dyDescent="0.25">
      <c r="A38" s="6" t="s">
        <v>36</v>
      </c>
      <c r="B38" s="14">
        <v>8.16</v>
      </c>
      <c r="C38" s="14">
        <v>8.0500000000000007</v>
      </c>
      <c r="D38" s="14">
        <v>8.33</v>
      </c>
      <c r="E38" s="37">
        <v>12</v>
      </c>
      <c r="F38" s="37">
        <v>1</v>
      </c>
      <c r="G38" s="37">
        <v>0</v>
      </c>
      <c r="H38" s="37">
        <v>1</v>
      </c>
      <c r="I38" s="88">
        <v>32.9</v>
      </c>
      <c r="J38" s="37">
        <v>1</v>
      </c>
      <c r="K38" s="37">
        <v>1</v>
      </c>
      <c r="L38" s="14">
        <v>6.3157894736842106</v>
      </c>
    </row>
    <row r="39" spans="1:12" x14ac:dyDescent="0.25">
      <c r="A39" s="6" t="s">
        <v>37</v>
      </c>
      <c r="B39" s="14">
        <v>12.5</v>
      </c>
      <c r="C39" s="14">
        <v>19.05</v>
      </c>
      <c r="D39" s="14">
        <v>4.08</v>
      </c>
      <c r="E39" s="37">
        <v>15</v>
      </c>
      <c r="F39" s="37">
        <v>1</v>
      </c>
      <c r="G39" s="37">
        <v>0</v>
      </c>
      <c r="H39" s="37">
        <v>4</v>
      </c>
      <c r="I39" s="88">
        <v>35.6</v>
      </c>
      <c r="J39" s="37">
        <v>1</v>
      </c>
      <c r="K39" s="37">
        <v>0</v>
      </c>
      <c r="L39" s="14">
        <v>9.0909090909090917</v>
      </c>
    </row>
    <row r="40" spans="1:12" x14ac:dyDescent="0.25">
      <c r="A40" s="6" t="s">
        <v>38</v>
      </c>
      <c r="B40" s="14">
        <v>5.97</v>
      </c>
      <c r="C40" s="14">
        <v>2.78</v>
      </c>
      <c r="D40" s="14">
        <v>9.68</v>
      </c>
      <c r="E40" s="37">
        <v>4</v>
      </c>
      <c r="F40" s="37">
        <v>0</v>
      </c>
      <c r="G40" s="37">
        <v>0</v>
      </c>
      <c r="H40" s="37">
        <v>0</v>
      </c>
      <c r="I40" s="88">
        <v>37</v>
      </c>
      <c r="J40" s="37">
        <v>0</v>
      </c>
      <c r="K40" s="37">
        <v>0</v>
      </c>
      <c r="L40" s="14">
        <v>4.8192771084337354</v>
      </c>
    </row>
    <row r="41" spans="1:12" x14ac:dyDescent="0.25">
      <c r="A41" s="6" t="s">
        <v>39</v>
      </c>
      <c r="B41" s="14">
        <v>9.33</v>
      </c>
      <c r="C41" s="14">
        <v>8.16</v>
      </c>
      <c r="D41" s="14">
        <v>11.54</v>
      </c>
      <c r="E41" s="37">
        <v>8</v>
      </c>
      <c r="F41" s="37">
        <v>1</v>
      </c>
      <c r="G41" s="37">
        <v>0</v>
      </c>
      <c r="H41" s="37">
        <v>3</v>
      </c>
      <c r="I41" s="88">
        <v>43.6</v>
      </c>
      <c r="J41" s="37">
        <v>0</v>
      </c>
      <c r="K41" s="37">
        <v>0</v>
      </c>
      <c r="L41" s="14">
        <v>6.666666666666667</v>
      </c>
    </row>
    <row r="42" spans="1:12" x14ac:dyDescent="0.25">
      <c r="A42" s="6" t="s">
        <v>40</v>
      </c>
      <c r="B42" s="14">
        <v>6.95</v>
      </c>
      <c r="C42" s="14">
        <v>6.53</v>
      </c>
      <c r="D42" s="14">
        <v>7.47</v>
      </c>
      <c r="E42" s="37">
        <v>107</v>
      </c>
      <c r="F42" s="37">
        <v>12</v>
      </c>
      <c r="G42" s="37">
        <v>0</v>
      </c>
      <c r="H42" s="37">
        <v>31</v>
      </c>
      <c r="I42" s="88">
        <v>37.299999999999997</v>
      </c>
      <c r="J42" s="37">
        <v>7</v>
      </c>
      <c r="K42" s="37">
        <v>7</v>
      </c>
      <c r="L42" s="14">
        <v>5.0529355149181905</v>
      </c>
    </row>
    <row r="43" spans="1:12" x14ac:dyDescent="0.25">
      <c r="A43" s="6" t="s">
        <v>41</v>
      </c>
      <c r="B43" s="14">
        <v>6.67</v>
      </c>
      <c r="C43" s="14">
        <v>0</v>
      </c>
      <c r="D43" s="14">
        <v>15.38</v>
      </c>
      <c r="E43" s="37">
        <v>2</v>
      </c>
      <c r="F43" s="37">
        <v>0</v>
      </c>
      <c r="G43" s="37">
        <v>0</v>
      </c>
      <c r="H43" s="37">
        <v>1</v>
      </c>
      <c r="I43" s="88">
        <v>46.5</v>
      </c>
      <c r="J43" s="37">
        <v>0</v>
      </c>
      <c r="K43" s="37">
        <v>0</v>
      </c>
      <c r="L43" s="14">
        <v>5.8823529411764701</v>
      </c>
    </row>
    <row r="44" spans="1:12" x14ac:dyDescent="0.25">
      <c r="A44" s="6" t="s">
        <v>42</v>
      </c>
      <c r="B44" s="14">
        <v>10.68</v>
      </c>
      <c r="C44" s="14">
        <v>9.84</v>
      </c>
      <c r="D44" s="14">
        <v>11.9</v>
      </c>
      <c r="E44" s="37">
        <v>11</v>
      </c>
      <c r="F44" s="37">
        <v>1</v>
      </c>
      <c r="G44" s="37">
        <v>0</v>
      </c>
      <c r="H44" s="37">
        <v>4</v>
      </c>
      <c r="I44" s="88">
        <v>41</v>
      </c>
      <c r="J44" s="37">
        <v>0</v>
      </c>
      <c r="K44" s="37">
        <v>2</v>
      </c>
      <c r="L44" s="14">
        <v>4.8672566371681416</v>
      </c>
    </row>
    <row r="45" spans="1:12" x14ac:dyDescent="0.25">
      <c r="A45" s="6" t="s">
        <v>43</v>
      </c>
      <c r="B45" s="14">
        <v>8.33</v>
      </c>
      <c r="C45" s="14">
        <v>0</v>
      </c>
      <c r="D45" s="14">
        <v>20</v>
      </c>
      <c r="E45" s="37">
        <v>1</v>
      </c>
      <c r="F45" s="37">
        <v>0</v>
      </c>
      <c r="G45" s="37">
        <v>0</v>
      </c>
      <c r="H45" s="37">
        <v>0</v>
      </c>
      <c r="I45" s="88">
        <v>32</v>
      </c>
      <c r="J45" s="37">
        <v>0</v>
      </c>
      <c r="K45" s="37">
        <v>0</v>
      </c>
      <c r="L45" s="14">
        <v>4</v>
      </c>
    </row>
    <row r="46" spans="1:12" x14ac:dyDescent="0.25">
      <c r="A46" s="6" t="s">
        <v>44</v>
      </c>
      <c r="B46" s="14">
        <v>5.36</v>
      </c>
      <c r="C46" s="14">
        <v>3.03</v>
      </c>
      <c r="D46" s="14">
        <v>8.6999999999999993</v>
      </c>
      <c r="E46" s="37">
        <v>3</v>
      </c>
      <c r="F46" s="37">
        <v>1</v>
      </c>
      <c r="G46" s="37">
        <v>0</v>
      </c>
      <c r="H46" s="37">
        <v>1</v>
      </c>
      <c r="I46" s="88">
        <v>42.3</v>
      </c>
      <c r="J46" s="37">
        <v>0</v>
      </c>
      <c r="K46" s="37">
        <v>0</v>
      </c>
      <c r="L46" s="14">
        <v>3.7037037037037033</v>
      </c>
    </row>
    <row r="47" spans="1:12" x14ac:dyDescent="0.25">
      <c r="A47" s="6" t="s">
        <v>45</v>
      </c>
      <c r="B47" s="14">
        <v>3.33</v>
      </c>
      <c r="C47" s="14">
        <v>6.25</v>
      </c>
      <c r="D47" s="14">
        <v>0</v>
      </c>
      <c r="E47" s="37">
        <v>1</v>
      </c>
      <c r="F47" s="37">
        <v>0</v>
      </c>
      <c r="G47" s="37">
        <v>0</v>
      </c>
      <c r="H47" s="37">
        <v>0</v>
      </c>
      <c r="I47" s="88">
        <v>23</v>
      </c>
      <c r="J47" s="37">
        <v>0</v>
      </c>
      <c r="K47" s="37">
        <v>0</v>
      </c>
      <c r="L47" s="14">
        <v>2.2222222222222223</v>
      </c>
    </row>
    <row r="48" spans="1:12" x14ac:dyDescent="0.25">
      <c r="A48" s="6" t="s">
        <v>46</v>
      </c>
      <c r="B48" s="14">
        <v>7.41</v>
      </c>
      <c r="C48" s="14">
        <v>6.67</v>
      </c>
      <c r="D48" s="14">
        <v>8.33</v>
      </c>
      <c r="E48" s="37">
        <v>2</v>
      </c>
      <c r="F48" s="37">
        <v>0</v>
      </c>
      <c r="G48" s="37">
        <v>0</v>
      </c>
      <c r="H48" s="37">
        <v>0</v>
      </c>
      <c r="I48" s="88">
        <v>28.5</v>
      </c>
      <c r="J48" s="37">
        <v>0</v>
      </c>
      <c r="K48" s="37">
        <v>0</v>
      </c>
      <c r="L48" s="14">
        <v>5</v>
      </c>
    </row>
    <row r="49" spans="1:12" x14ac:dyDescent="0.25">
      <c r="A49" s="6" t="s">
        <v>47</v>
      </c>
      <c r="B49" s="14">
        <v>15.15</v>
      </c>
      <c r="C49" s="14">
        <v>23.81</v>
      </c>
      <c r="D49" s="14">
        <v>0</v>
      </c>
      <c r="E49" s="37">
        <v>5</v>
      </c>
      <c r="F49" s="37">
        <v>0</v>
      </c>
      <c r="G49" s="37">
        <v>0</v>
      </c>
      <c r="H49" s="37">
        <v>1</v>
      </c>
      <c r="I49" s="88">
        <v>46.2</v>
      </c>
      <c r="J49" s="37">
        <v>0</v>
      </c>
      <c r="K49" s="37">
        <v>1</v>
      </c>
      <c r="L49" s="14">
        <v>8.6206896551724146</v>
      </c>
    </row>
    <row r="50" spans="1:12" x14ac:dyDescent="0.25">
      <c r="A50" s="6" t="s">
        <v>48</v>
      </c>
      <c r="B50" s="14">
        <v>8.51</v>
      </c>
      <c r="C50" s="14">
        <v>6.78</v>
      </c>
      <c r="D50" s="14">
        <v>11.43</v>
      </c>
      <c r="E50" s="37">
        <v>8</v>
      </c>
      <c r="F50" s="37">
        <v>1</v>
      </c>
      <c r="G50" s="37">
        <v>0</v>
      </c>
      <c r="H50" s="37">
        <v>1</v>
      </c>
      <c r="I50" s="88">
        <v>37.299999999999997</v>
      </c>
      <c r="J50" s="37">
        <v>0</v>
      </c>
      <c r="K50" s="37">
        <v>1</v>
      </c>
      <c r="L50" s="14">
        <v>6.557377049180328</v>
      </c>
    </row>
    <row r="51" spans="1:12" x14ac:dyDescent="0.25">
      <c r="A51" s="6" t="s">
        <v>49</v>
      </c>
      <c r="B51" s="14">
        <v>12</v>
      </c>
      <c r="C51" s="14">
        <v>6.45</v>
      </c>
      <c r="D51" s="14">
        <v>21.05</v>
      </c>
      <c r="E51" s="37">
        <v>6</v>
      </c>
      <c r="F51" s="37">
        <v>0</v>
      </c>
      <c r="G51" s="37">
        <v>0</v>
      </c>
      <c r="H51" s="37">
        <v>1</v>
      </c>
      <c r="I51" s="88">
        <v>41</v>
      </c>
      <c r="J51" s="37">
        <v>0</v>
      </c>
      <c r="K51" s="37">
        <v>0</v>
      </c>
      <c r="L51" s="14">
        <v>8.4507042253521121</v>
      </c>
    </row>
    <row r="52" spans="1:12" x14ac:dyDescent="0.25">
      <c r="A52" s="6" t="s">
        <v>50</v>
      </c>
      <c r="B52" s="14">
        <v>5.26</v>
      </c>
      <c r="C52" s="14">
        <v>0</v>
      </c>
      <c r="D52" s="14">
        <v>11.11</v>
      </c>
      <c r="E52" s="37">
        <v>1</v>
      </c>
      <c r="F52" s="37">
        <v>0</v>
      </c>
      <c r="G52" s="37">
        <v>0</v>
      </c>
      <c r="H52" s="37">
        <v>1</v>
      </c>
      <c r="I52" s="88">
        <v>55</v>
      </c>
      <c r="J52" s="37">
        <v>0</v>
      </c>
      <c r="K52" s="37">
        <v>0</v>
      </c>
      <c r="L52" s="14">
        <v>5.8823529411764701</v>
      </c>
    </row>
    <row r="53" spans="1:12" x14ac:dyDescent="0.25">
      <c r="A53" s="6" t="s">
        <v>51</v>
      </c>
      <c r="B53" s="14">
        <v>14.81</v>
      </c>
      <c r="C53" s="14">
        <v>11.76</v>
      </c>
      <c r="D53" s="14">
        <v>20</v>
      </c>
      <c r="E53" s="37">
        <v>4</v>
      </c>
      <c r="F53" s="37">
        <v>1</v>
      </c>
      <c r="G53" s="37">
        <v>0</v>
      </c>
      <c r="H53" s="37">
        <v>1</v>
      </c>
      <c r="I53" s="88">
        <v>41</v>
      </c>
      <c r="J53" s="37">
        <v>0</v>
      </c>
      <c r="K53" s="37">
        <v>0</v>
      </c>
      <c r="L53" s="14">
        <v>11.111111111111111</v>
      </c>
    </row>
    <row r="54" spans="1:12" x14ac:dyDescent="0.25">
      <c r="A54" s="6" t="s">
        <v>52</v>
      </c>
      <c r="B54" s="14">
        <v>6.06</v>
      </c>
      <c r="C54" s="14">
        <v>10</v>
      </c>
      <c r="D54" s="14">
        <v>0</v>
      </c>
      <c r="E54" s="37">
        <v>2</v>
      </c>
      <c r="F54" s="37">
        <v>1</v>
      </c>
      <c r="G54" s="37">
        <v>0</v>
      </c>
      <c r="H54" s="37">
        <v>1</v>
      </c>
      <c r="I54" s="88">
        <v>49</v>
      </c>
      <c r="J54" s="37">
        <v>0</v>
      </c>
      <c r="K54" s="37">
        <v>0</v>
      </c>
      <c r="L54" s="14">
        <v>2.3255813953488373</v>
      </c>
    </row>
    <row r="55" spans="1:12" x14ac:dyDescent="0.25">
      <c r="A55" s="6" t="s">
        <v>53</v>
      </c>
      <c r="B55" s="14">
        <v>4.92</v>
      </c>
      <c r="C55" s="14">
        <v>0</v>
      </c>
      <c r="D55" s="14">
        <v>13.04</v>
      </c>
      <c r="E55" s="37">
        <v>4</v>
      </c>
      <c r="F55" s="37">
        <v>1</v>
      </c>
      <c r="G55" s="37">
        <v>0</v>
      </c>
      <c r="H55" s="37">
        <v>1</v>
      </c>
      <c r="I55" s="88">
        <v>35.799999999999997</v>
      </c>
      <c r="J55" s="37">
        <v>1</v>
      </c>
      <c r="K55" s="37">
        <v>0</v>
      </c>
      <c r="L55" s="14">
        <v>3.4883720930232558</v>
      </c>
    </row>
    <row r="56" spans="1:12" x14ac:dyDescent="0.25">
      <c r="A56" s="6" t="s">
        <v>54</v>
      </c>
      <c r="B56" s="14">
        <v>12.12</v>
      </c>
      <c r="C56" s="14">
        <v>5</v>
      </c>
      <c r="D56" s="14">
        <v>23.08</v>
      </c>
      <c r="E56" s="37">
        <v>4</v>
      </c>
      <c r="F56" s="37">
        <v>0</v>
      </c>
      <c r="G56" s="37">
        <v>0</v>
      </c>
      <c r="H56" s="37">
        <v>1</v>
      </c>
      <c r="I56" s="88">
        <v>40.799999999999997</v>
      </c>
      <c r="J56" s="37">
        <v>0</v>
      </c>
      <c r="K56" s="37">
        <v>0</v>
      </c>
      <c r="L56" s="14">
        <v>8.8888888888888893</v>
      </c>
    </row>
    <row r="57" spans="1:12" x14ac:dyDescent="0.25">
      <c r="A57" s="6" t="s">
        <v>55</v>
      </c>
      <c r="B57" s="14">
        <v>9.7200000000000006</v>
      </c>
      <c r="C57" s="14">
        <v>9.76</v>
      </c>
      <c r="D57" s="14">
        <v>9.68</v>
      </c>
      <c r="E57" s="37">
        <v>7</v>
      </c>
      <c r="F57" s="37">
        <v>1</v>
      </c>
      <c r="G57" s="37">
        <v>0</v>
      </c>
      <c r="H57" s="37">
        <v>2</v>
      </c>
      <c r="I57" s="88">
        <v>40.9</v>
      </c>
      <c r="J57" s="37">
        <v>1</v>
      </c>
      <c r="K57" s="37">
        <v>1</v>
      </c>
      <c r="L57" s="14">
        <v>8.4337349397590362</v>
      </c>
    </row>
    <row r="58" spans="1:12" x14ac:dyDescent="0.25">
      <c r="A58" s="6" t="s">
        <v>56</v>
      </c>
      <c r="B58" s="14">
        <v>7.69</v>
      </c>
      <c r="C58" s="14">
        <v>7.14</v>
      </c>
      <c r="D58" s="14">
        <v>8.33</v>
      </c>
      <c r="E58" s="37">
        <v>2</v>
      </c>
      <c r="F58" s="37">
        <v>0</v>
      </c>
      <c r="G58" s="37">
        <v>0</v>
      </c>
      <c r="H58" s="37">
        <v>0</v>
      </c>
      <c r="I58" s="88">
        <v>37</v>
      </c>
      <c r="J58" s="37">
        <v>0</v>
      </c>
      <c r="K58" s="37">
        <v>0</v>
      </c>
      <c r="L58" s="14">
        <v>5.1282051282051277</v>
      </c>
    </row>
    <row r="59" spans="1:12" x14ac:dyDescent="0.25">
      <c r="A59" s="6" t="s">
        <v>57</v>
      </c>
      <c r="B59" s="14">
        <v>2.38</v>
      </c>
      <c r="C59" s="14">
        <v>3.85</v>
      </c>
      <c r="D59" s="14">
        <v>0</v>
      </c>
      <c r="E59" s="37">
        <v>1</v>
      </c>
      <c r="F59" s="37">
        <v>0</v>
      </c>
      <c r="G59" s="37">
        <v>0</v>
      </c>
      <c r="H59" s="37">
        <v>0</v>
      </c>
      <c r="I59" s="88">
        <v>47</v>
      </c>
      <c r="J59" s="37">
        <v>0</v>
      </c>
      <c r="K59" s="37">
        <v>0</v>
      </c>
      <c r="L59" s="14">
        <v>1.4925373134328357</v>
      </c>
    </row>
    <row r="60" spans="1:12" x14ac:dyDescent="0.25">
      <c r="A60" s="6" t="s">
        <v>58</v>
      </c>
      <c r="B60" s="14">
        <v>6.25</v>
      </c>
      <c r="C60" s="14">
        <v>12.5</v>
      </c>
      <c r="D60" s="14">
        <v>0</v>
      </c>
      <c r="E60" s="37">
        <v>1</v>
      </c>
      <c r="F60" s="37">
        <v>0</v>
      </c>
      <c r="G60" s="37">
        <v>0</v>
      </c>
      <c r="H60" s="37">
        <v>0</v>
      </c>
      <c r="I60" s="88">
        <v>47</v>
      </c>
      <c r="J60" s="37">
        <v>0</v>
      </c>
      <c r="K60" s="37">
        <v>0</v>
      </c>
      <c r="L60" s="14">
        <v>8.3333333333333321</v>
      </c>
    </row>
    <row r="61" spans="1:12" x14ac:dyDescent="0.25">
      <c r="A61" s="6" t="s">
        <v>59</v>
      </c>
      <c r="B61" s="14">
        <v>6.42</v>
      </c>
      <c r="C61" s="14">
        <v>7.27</v>
      </c>
      <c r="D61" s="14">
        <v>5.56</v>
      </c>
      <c r="E61" s="37">
        <v>7</v>
      </c>
      <c r="F61" s="37">
        <v>2</v>
      </c>
      <c r="G61" s="37">
        <v>0</v>
      </c>
      <c r="H61" s="37">
        <v>3</v>
      </c>
      <c r="I61" s="88">
        <v>46.9</v>
      </c>
      <c r="J61" s="37">
        <v>0</v>
      </c>
      <c r="K61" s="37">
        <v>0</v>
      </c>
      <c r="L61" s="14">
        <v>5.343511450381679</v>
      </c>
    </row>
    <row r="62" spans="1:12" x14ac:dyDescent="0.25">
      <c r="A62" s="6" t="s">
        <v>60</v>
      </c>
      <c r="B62" s="14">
        <v>4.17</v>
      </c>
      <c r="C62" s="14">
        <v>0</v>
      </c>
      <c r="D62" s="14">
        <v>10</v>
      </c>
      <c r="E62" s="37">
        <v>2</v>
      </c>
      <c r="F62" s="37">
        <v>1</v>
      </c>
      <c r="G62" s="37">
        <v>0</v>
      </c>
      <c r="H62" s="37">
        <v>0</v>
      </c>
      <c r="I62" s="88">
        <v>36</v>
      </c>
      <c r="J62" s="37">
        <v>0</v>
      </c>
      <c r="K62" s="37">
        <v>0</v>
      </c>
      <c r="L62" s="14">
        <v>3.1746031746031744</v>
      </c>
    </row>
    <row r="63" spans="1:12" x14ac:dyDescent="0.25">
      <c r="A63" s="6" t="s">
        <v>61</v>
      </c>
      <c r="B63" s="14">
        <v>4</v>
      </c>
      <c r="C63" s="14">
        <v>0</v>
      </c>
      <c r="D63" s="14">
        <v>10</v>
      </c>
      <c r="E63" s="37">
        <v>1</v>
      </c>
      <c r="F63" s="37">
        <v>0</v>
      </c>
      <c r="G63" s="37">
        <v>0</v>
      </c>
      <c r="H63" s="37">
        <v>0</v>
      </c>
      <c r="I63" s="88">
        <v>30</v>
      </c>
      <c r="J63" s="37">
        <v>0</v>
      </c>
      <c r="K63" s="37">
        <v>0</v>
      </c>
      <c r="L63" s="14">
        <v>2.4390243902439024</v>
      </c>
    </row>
    <row r="64" spans="1:12" x14ac:dyDescent="0.25">
      <c r="A64" s="6" t="s">
        <v>62</v>
      </c>
      <c r="B64" s="14">
        <v>10.61</v>
      </c>
      <c r="C64" s="14">
        <v>10.7</v>
      </c>
      <c r="D64" s="14">
        <v>10.49</v>
      </c>
      <c r="E64" s="37">
        <v>36</v>
      </c>
      <c r="F64" s="37">
        <v>9</v>
      </c>
      <c r="G64" s="37">
        <v>0</v>
      </c>
      <c r="H64" s="37">
        <v>8</v>
      </c>
      <c r="I64" s="88">
        <v>38.799999999999997</v>
      </c>
      <c r="J64" s="37">
        <v>1</v>
      </c>
      <c r="K64" s="37">
        <v>3</v>
      </c>
      <c r="L64" s="14">
        <v>7.9365079365079358</v>
      </c>
    </row>
    <row r="65" spans="1:14" x14ac:dyDescent="0.25">
      <c r="A65" s="6" t="s">
        <v>63</v>
      </c>
      <c r="B65" s="14">
        <v>4.76</v>
      </c>
      <c r="C65" s="14">
        <v>0</v>
      </c>
      <c r="D65" s="14">
        <v>11.11</v>
      </c>
      <c r="E65" s="37">
        <v>1</v>
      </c>
      <c r="F65" s="37">
        <v>0</v>
      </c>
      <c r="G65" s="37">
        <v>0</v>
      </c>
      <c r="H65" s="37">
        <v>0</v>
      </c>
      <c r="I65" s="88">
        <v>38</v>
      </c>
      <c r="J65" s="37">
        <v>0</v>
      </c>
      <c r="K65" s="37">
        <v>0</v>
      </c>
      <c r="L65" s="14">
        <v>2.9411764705882351</v>
      </c>
    </row>
    <row r="66" spans="1:14" x14ac:dyDescent="0.25">
      <c r="A66" s="7" t="s">
        <v>78</v>
      </c>
      <c r="B66" s="15">
        <f>SUM(B2:B65)/64</f>
        <v>8.25390625</v>
      </c>
      <c r="C66" s="15">
        <f t="shared" ref="C66:D66" si="0">SUM(C2:C65)/64</f>
        <v>7.2603124999999986</v>
      </c>
      <c r="D66" s="15">
        <f t="shared" si="0"/>
        <v>9.7221874999999986</v>
      </c>
      <c r="E66" s="8">
        <f t="shared" ref="E66:K66" si="1">SUM(E2:E65)</f>
        <v>1391</v>
      </c>
      <c r="F66" s="8">
        <f t="shared" si="1"/>
        <v>186</v>
      </c>
      <c r="G66" s="8">
        <f t="shared" si="1"/>
        <v>7</v>
      </c>
      <c r="H66" s="8">
        <f t="shared" si="1"/>
        <v>345</v>
      </c>
      <c r="I66" s="19">
        <f>SUM(I2:I65)/64</f>
        <v>38.634375000000006</v>
      </c>
      <c r="J66" s="8">
        <f t="shared" si="1"/>
        <v>104</v>
      </c>
      <c r="K66" s="8">
        <f t="shared" si="1"/>
        <v>64</v>
      </c>
      <c r="L66" s="18">
        <f>SUM(L2:L65)/64</f>
        <v>5.9464772495121485</v>
      </c>
    </row>
    <row r="69" spans="1:14" ht="101.25" x14ac:dyDescent="0.25">
      <c r="A69" s="13">
        <v>2009</v>
      </c>
      <c r="B69" s="17" t="s">
        <v>81</v>
      </c>
      <c r="C69" s="17" t="s">
        <v>82</v>
      </c>
      <c r="D69" s="17" t="s">
        <v>83</v>
      </c>
      <c r="E69" s="84" t="s">
        <v>73</v>
      </c>
      <c r="F69" s="84" t="s">
        <v>74</v>
      </c>
      <c r="G69" s="84" t="s">
        <v>75</v>
      </c>
      <c r="H69" s="84" t="s">
        <v>67</v>
      </c>
      <c r="I69" s="86" t="s">
        <v>68</v>
      </c>
      <c r="J69" s="84" t="s">
        <v>69</v>
      </c>
      <c r="K69" s="84" t="s">
        <v>79</v>
      </c>
      <c r="L69" s="17" t="s">
        <v>84</v>
      </c>
      <c r="N69" s="20" t="s">
        <v>85</v>
      </c>
    </row>
    <row r="70" spans="1:14" x14ac:dyDescent="0.25">
      <c r="A70" s="10" t="s">
        <v>64</v>
      </c>
      <c r="B70" s="14">
        <v>10.045456275935583</v>
      </c>
      <c r="C70" s="14">
        <v>9.6163216947363885</v>
      </c>
      <c r="D70" s="14">
        <v>10.563429393408271</v>
      </c>
      <c r="E70" s="76">
        <v>539136</v>
      </c>
      <c r="F70" s="76">
        <v>67738</v>
      </c>
      <c r="G70" s="76">
        <v>4941</v>
      </c>
      <c r="H70" s="76">
        <v>144592</v>
      </c>
      <c r="I70" s="88">
        <v>38.700000000000003</v>
      </c>
      <c r="J70" s="76">
        <v>30738</v>
      </c>
      <c r="K70" s="76">
        <v>62431</v>
      </c>
      <c r="L70" s="14">
        <v>7.1184154441321033</v>
      </c>
    </row>
    <row r="71" spans="1:14" x14ac:dyDescent="0.25">
      <c r="A71" s="12" t="s">
        <v>65</v>
      </c>
      <c r="B71" s="14">
        <v>10.980286936346848</v>
      </c>
      <c r="C71" s="14">
        <v>10.561921271827829</v>
      </c>
      <c r="D71" s="14">
        <v>11.512597507397112</v>
      </c>
      <c r="E71" s="76">
        <v>28566</v>
      </c>
      <c r="F71" s="76">
        <v>3870</v>
      </c>
      <c r="G71" s="76">
        <v>129</v>
      </c>
      <c r="H71" s="76">
        <v>7407</v>
      </c>
      <c r="I71" s="88">
        <v>38.894759504305824</v>
      </c>
      <c r="J71" s="76">
        <v>2226</v>
      </c>
      <c r="K71" s="76">
        <v>2867</v>
      </c>
      <c r="L71" s="14">
        <v>7.7235851334585988</v>
      </c>
    </row>
    <row r="72" spans="1:14" x14ac:dyDescent="0.25">
      <c r="A72" s="3" t="s">
        <v>66</v>
      </c>
      <c r="B72" s="14">
        <v>8.3000000000000007</v>
      </c>
      <c r="C72" s="14">
        <v>7.3</v>
      </c>
      <c r="D72" s="14">
        <v>9.6999999999999993</v>
      </c>
      <c r="E72" s="37">
        <v>1391</v>
      </c>
      <c r="F72" s="37">
        <v>186</v>
      </c>
      <c r="G72" s="37">
        <v>7</v>
      </c>
      <c r="H72" s="37">
        <v>345</v>
      </c>
      <c r="I72" s="88">
        <v>39</v>
      </c>
      <c r="J72" s="76">
        <v>104</v>
      </c>
      <c r="K72" s="76">
        <v>64</v>
      </c>
      <c r="L72" s="14">
        <v>5.9</v>
      </c>
    </row>
    <row r="74" spans="1:14" x14ac:dyDescent="0.25">
      <c r="A74" t="s">
        <v>89</v>
      </c>
    </row>
    <row r="75" spans="1:14" x14ac:dyDescent="0.25">
      <c r="A75" t="s">
        <v>90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topLeftCell="A40" zoomScale="80" zoomScaleNormal="80" workbookViewId="0">
      <selection activeCell="D73" sqref="D73"/>
    </sheetView>
  </sheetViews>
  <sheetFormatPr defaultRowHeight="15" x14ac:dyDescent="0.25"/>
  <cols>
    <col min="1" max="1" width="24.28515625" customWidth="1"/>
    <col min="4" max="4" width="10.140625" customWidth="1"/>
    <col min="5" max="8" width="9.140625" style="77"/>
    <col min="9" max="9" width="9.140625" style="83"/>
    <col min="10" max="11" width="9.140625" style="77"/>
  </cols>
  <sheetData>
    <row r="1" spans="1:14" ht="101.25" x14ac:dyDescent="0.25">
      <c r="A1" s="13">
        <v>2010</v>
      </c>
      <c r="B1" s="17" t="s">
        <v>81</v>
      </c>
      <c r="C1" s="17" t="s">
        <v>82</v>
      </c>
      <c r="D1" s="17" t="s">
        <v>83</v>
      </c>
      <c r="E1" s="84" t="s">
        <v>73</v>
      </c>
      <c r="F1" s="84" t="s">
        <v>74</v>
      </c>
      <c r="G1" s="84" t="s">
        <v>75</v>
      </c>
      <c r="H1" s="84" t="s">
        <v>67</v>
      </c>
      <c r="I1" s="86" t="s">
        <v>68</v>
      </c>
      <c r="J1" s="84" t="s">
        <v>69</v>
      </c>
      <c r="K1" s="84" t="s">
        <v>79</v>
      </c>
      <c r="L1" s="17" t="s">
        <v>84</v>
      </c>
      <c r="M1" s="2"/>
      <c r="N1" s="1"/>
    </row>
    <row r="2" spans="1:14" x14ac:dyDescent="0.25">
      <c r="A2" s="6" t="s">
        <v>0</v>
      </c>
      <c r="B2" s="14">
        <v>16.670000000000002</v>
      </c>
      <c r="C2" s="14">
        <v>15.79</v>
      </c>
      <c r="D2" s="14">
        <v>17.649999999999999</v>
      </c>
      <c r="E2" s="37">
        <v>6</v>
      </c>
      <c r="F2" s="37">
        <v>1</v>
      </c>
      <c r="G2" s="37">
        <v>0</v>
      </c>
      <c r="H2" s="37">
        <v>0</v>
      </c>
      <c r="I2" s="88">
        <v>39.799999999999997</v>
      </c>
      <c r="J2" s="37">
        <v>0</v>
      </c>
      <c r="K2" s="37">
        <v>2</v>
      </c>
      <c r="L2" s="14">
        <v>10.16949152542373</v>
      </c>
    </row>
    <row r="3" spans="1:14" x14ac:dyDescent="0.25">
      <c r="A3" s="6" t="s">
        <v>1</v>
      </c>
      <c r="B3" s="14">
        <v>16.28</v>
      </c>
      <c r="C3" s="14">
        <v>15.38</v>
      </c>
      <c r="D3" s="14">
        <v>17.649999999999999</v>
      </c>
      <c r="E3" s="37">
        <v>7</v>
      </c>
      <c r="F3" s="37">
        <v>2</v>
      </c>
      <c r="G3" s="37">
        <v>0</v>
      </c>
      <c r="H3" s="37">
        <v>2</v>
      </c>
      <c r="I3" s="88">
        <v>40.1</v>
      </c>
      <c r="J3" s="37">
        <v>1</v>
      </c>
      <c r="K3" s="37">
        <v>1</v>
      </c>
      <c r="L3" s="14">
        <v>9.7222222222222232</v>
      </c>
    </row>
    <row r="4" spans="1:14" x14ac:dyDescent="0.25">
      <c r="A4" s="6" t="s">
        <v>2</v>
      </c>
      <c r="B4" s="14">
        <v>13.11</v>
      </c>
      <c r="C4" s="14">
        <v>11.11</v>
      </c>
      <c r="D4" s="14">
        <v>16</v>
      </c>
      <c r="E4" s="37">
        <v>8</v>
      </c>
      <c r="F4" s="37">
        <v>2</v>
      </c>
      <c r="G4" s="37">
        <v>0</v>
      </c>
      <c r="H4" s="37">
        <v>4</v>
      </c>
      <c r="I4" s="88">
        <v>43.8</v>
      </c>
      <c r="J4" s="37">
        <v>1</v>
      </c>
      <c r="K4" s="37">
        <v>1</v>
      </c>
      <c r="L4" s="14">
        <v>9.7560975609756095</v>
      </c>
    </row>
    <row r="5" spans="1:14" x14ac:dyDescent="0.25">
      <c r="A5" s="6" t="s">
        <v>3</v>
      </c>
      <c r="B5" s="14">
        <v>11.54</v>
      </c>
      <c r="C5" s="14">
        <v>18.75</v>
      </c>
      <c r="D5" s="14">
        <v>0</v>
      </c>
      <c r="E5" s="37">
        <v>3</v>
      </c>
      <c r="F5" s="37">
        <v>0</v>
      </c>
      <c r="G5" s="37">
        <v>0</v>
      </c>
      <c r="H5" s="37">
        <v>0</v>
      </c>
      <c r="I5" s="88">
        <v>39.299999999999997</v>
      </c>
      <c r="J5" s="37">
        <v>0</v>
      </c>
      <c r="K5" s="37">
        <v>0</v>
      </c>
      <c r="L5" s="14">
        <v>7.3170731707317067</v>
      </c>
    </row>
    <row r="6" spans="1:14" x14ac:dyDescent="0.25">
      <c r="A6" s="6" t="s">
        <v>4</v>
      </c>
      <c r="B6" s="14">
        <v>17.02</v>
      </c>
      <c r="C6" s="14">
        <v>14.81</v>
      </c>
      <c r="D6" s="14">
        <v>20</v>
      </c>
      <c r="E6" s="37">
        <v>8</v>
      </c>
      <c r="F6" s="37">
        <v>3</v>
      </c>
      <c r="G6" s="37">
        <v>0</v>
      </c>
      <c r="H6" s="37">
        <v>6</v>
      </c>
      <c r="I6" s="88">
        <v>49.1</v>
      </c>
      <c r="J6" s="37">
        <v>0</v>
      </c>
      <c r="K6" s="37">
        <v>2</v>
      </c>
      <c r="L6" s="14">
        <v>11.594202898550725</v>
      </c>
    </row>
    <row r="7" spans="1:14" x14ac:dyDescent="0.25">
      <c r="A7" s="6" t="s">
        <v>5</v>
      </c>
      <c r="B7" s="14">
        <v>11.49</v>
      </c>
      <c r="C7" s="14">
        <v>14.89</v>
      </c>
      <c r="D7" s="14">
        <v>7.5</v>
      </c>
      <c r="E7" s="37">
        <v>10</v>
      </c>
      <c r="F7" s="37">
        <v>0</v>
      </c>
      <c r="G7" s="37">
        <v>0</v>
      </c>
      <c r="H7" s="37">
        <v>1</v>
      </c>
      <c r="I7" s="88">
        <v>31.2</v>
      </c>
      <c r="J7" s="37">
        <v>1</v>
      </c>
      <c r="K7" s="37">
        <v>0</v>
      </c>
      <c r="L7" s="14">
        <v>6.7114093959731544</v>
      </c>
    </row>
    <row r="8" spans="1:14" x14ac:dyDescent="0.25">
      <c r="A8" s="6" t="s">
        <v>6</v>
      </c>
      <c r="B8" s="14">
        <v>8.91</v>
      </c>
      <c r="C8" s="14">
        <v>5.77</v>
      </c>
      <c r="D8" s="14">
        <v>12.24</v>
      </c>
      <c r="E8" s="37">
        <v>9</v>
      </c>
      <c r="F8" s="37">
        <v>2</v>
      </c>
      <c r="G8" s="37">
        <v>0</v>
      </c>
      <c r="H8" s="37">
        <v>5</v>
      </c>
      <c r="I8" s="88">
        <v>47.3</v>
      </c>
      <c r="J8" s="37">
        <v>0</v>
      </c>
      <c r="K8" s="37">
        <v>1</v>
      </c>
      <c r="L8" s="14">
        <v>6.2068965517241379</v>
      </c>
    </row>
    <row r="9" spans="1:14" x14ac:dyDescent="0.25">
      <c r="A9" s="6" t="s">
        <v>7</v>
      </c>
      <c r="B9" s="14">
        <v>7.67</v>
      </c>
      <c r="C9" s="14">
        <v>7.11</v>
      </c>
      <c r="D9" s="14">
        <v>8.51</v>
      </c>
      <c r="E9" s="37">
        <v>27</v>
      </c>
      <c r="F9" s="37">
        <v>2</v>
      </c>
      <c r="G9" s="37">
        <v>0</v>
      </c>
      <c r="H9" s="37">
        <v>4</v>
      </c>
      <c r="I9" s="88">
        <v>32.6</v>
      </c>
      <c r="J9" s="37">
        <v>4</v>
      </c>
      <c r="K9" s="37">
        <v>2</v>
      </c>
      <c r="L9" s="14">
        <v>5.6133056133056138</v>
      </c>
    </row>
    <row r="10" spans="1:14" x14ac:dyDescent="0.25">
      <c r="A10" s="6" t="s">
        <v>8</v>
      </c>
      <c r="B10" s="14">
        <v>8.75</v>
      </c>
      <c r="C10" s="14">
        <v>6.82</v>
      </c>
      <c r="D10" s="14">
        <v>11.11</v>
      </c>
      <c r="E10" s="37">
        <v>7</v>
      </c>
      <c r="F10" s="37">
        <v>1</v>
      </c>
      <c r="G10" s="37">
        <v>0</v>
      </c>
      <c r="H10" s="37">
        <v>3</v>
      </c>
      <c r="I10" s="88">
        <v>39.700000000000003</v>
      </c>
      <c r="J10" s="37">
        <v>0</v>
      </c>
      <c r="K10" s="37">
        <v>0</v>
      </c>
      <c r="L10" s="14">
        <v>6.3636363636363633</v>
      </c>
    </row>
    <row r="11" spans="1:14" x14ac:dyDescent="0.25">
      <c r="A11" s="6" t="s">
        <v>9</v>
      </c>
      <c r="B11" s="14">
        <v>14.57</v>
      </c>
      <c r="C11" s="14">
        <v>16.28</v>
      </c>
      <c r="D11" s="14">
        <v>12.31</v>
      </c>
      <c r="E11" s="37">
        <v>23</v>
      </c>
      <c r="F11" s="37">
        <v>4</v>
      </c>
      <c r="G11" s="37">
        <v>0</v>
      </c>
      <c r="H11" s="37">
        <v>4</v>
      </c>
      <c r="I11" s="88">
        <v>38</v>
      </c>
      <c r="J11" s="37">
        <v>1</v>
      </c>
      <c r="K11" s="37">
        <v>2</v>
      </c>
      <c r="L11" s="14">
        <v>10.232558139534884</v>
      </c>
    </row>
    <row r="12" spans="1:14" x14ac:dyDescent="0.25">
      <c r="A12" s="6" t="s">
        <v>10</v>
      </c>
      <c r="B12" s="14">
        <v>0</v>
      </c>
      <c r="C12" s="14">
        <v>0</v>
      </c>
      <c r="D12" s="14">
        <v>0</v>
      </c>
      <c r="E12" s="37">
        <v>0</v>
      </c>
      <c r="F12" s="37">
        <v>0</v>
      </c>
      <c r="G12" s="37">
        <v>0</v>
      </c>
      <c r="H12" s="37">
        <v>0</v>
      </c>
      <c r="I12" s="88"/>
      <c r="J12" s="37">
        <v>0</v>
      </c>
      <c r="K12" s="37">
        <v>0</v>
      </c>
      <c r="L12" s="14">
        <v>0</v>
      </c>
    </row>
    <row r="13" spans="1:14" x14ac:dyDescent="0.25">
      <c r="A13" s="6" t="s">
        <v>11</v>
      </c>
      <c r="B13" s="14">
        <v>11.54</v>
      </c>
      <c r="C13" s="14">
        <v>10.97</v>
      </c>
      <c r="D13" s="14">
        <v>12.38</v>
      </c>
      <c r="E13" s="37">
        <v>30</v>
      </c>
      <c r="F13" s="37">
        <v>4</v>
      </c>
      <c r="G13" s="37">
        <v>0</v>
      </c>
      <c r="H13" s="37">
        <v>3</v>
      </c>
      <c r="I13" s="88">
        <v>37.799999999999997</v>
      </c>
      <c r="J13" s="37">
        <v>1</v>
      </c>
      <c r="K13" s="37">
        <v>1</v>
      </c>
      <c r="L13" s="14">
        <v>8.3565459610027855</v>
      </c>
    </row>
    <row r="14" spans="1:14" x14ac:dyDescent="0.25">
      <c r="A14" s="6" t="s">
        <v>12</v>
      </c>
      <c r="B14" s="14">
        <v>7.7</v>
      </c>
      <c r="C14" s="14">
        <v>9.58</v>
      </c>
      <c r="D14" s="14">
        <v>5.59</v>
      </c>
      <c r="E14" s="37">
        <v>71</v>
      </c>
      <c r="F14" s="37">
        <v>8</v>
      </c>
      <c r="G14" s="37">
        <v>0</v>
      </c>
      <c r="H14" s="37">
        <v>18</v>
      </c>
      <c r="I14" s="88">
        <v>38.4</v>
      </c>
      <c r="J14" s="37">
        <v>2</v>
      </c>
      <c r="K14" s="37">
        <v>10</v>
      </c>
      <c r="L14" s="14">
        <v>5.5732484076433124</v>
      </c>
    </row>
    <row r="15" spans="1:14" x14ac:dyDescent="0.25">
      <c r="A15" s="6" t="s">
        <v>13</v>
      </c>
      <c r="B15" s="14">
        <v>9.73</v>
      </c>
      <c r="C15" s="14">
        <v>9.49</v>
      </c>
      <c r="D15" s="14">
        <v>10.050000000000001</v>
      </c>
      <c r="E15" s="37">
        <v>90</v>
      </c>
      <c r="F15" s="37">
        <v>16</v>
      </c>
      <c r="G15" s="37">
        <v>0</v>
      </c>
      <c r="H15" s="37">
        <v>24</v>
      </c>
      <c r="I15" s="88">
        <v>38.9</v>
      </c>
      <c r="J15" s="37">
        <v>5</v>
      </c>
      <c r="K15" s="37">
        <v>3</v>
      </c>
      <c r="L15" s="14">
        <v>6.7835365853658542</v>
      </c>
    </row>
    <row r="16" spans="1:14" x14ac:dyDescent="0.25">
      <c r="A16" s="6" t="s">
        <v>14</v>
      </c>
      <c r="B16" s="14">
        <v>12.96</v>
      </c>
      <c r="C16" s="14">
        <v>10.64</v>
      </c>
      <c r="D16" s="14">
        <v>16.18</v>
      </c>
      <c r="E16" s="37">
        <v>24</v>
      </c>
      <c r="F16" s="37">
        <v>8</v>
      </c>
      <c r="G16" s="37">
        <v>0</v>
      </c>
      <c r="H16" s="37">
        <v>15</v>
      </c>
      <c r="I16" s="88">
        <v>46.2</v>
      </c>
      <c r="J16" s="37">
        <v>2</v>
      </c>
      <c r="K16" s="37">
        <v>3</v>
      </c>
      <c r="L16" s="14">
        <v>10</v>
      </c>
    </row>
    <row r="17" spans="1:12" x14ac:dyDescent="0.25">
      <c r="A17" s="6" t="s">
        <v>15</v>
      </c>
      <c r="B17" s="14">
        <v>8.8699999999999992</v>
      </c>
      <c r="C17" s="14">
        <v>7.14</v>
      </c>
      <c r="D17" s="14">
        <v>11.2</v>
      </c>
      <c r="E17" s="37">
        <v>26</v>
      </c>
      <c r="F17" s="37">
        <v>6</v>
      </c>
      <c r="G17" s="37">
        <v>0</v>
      </c>
      <c r="H17" s="37">
        <v>7</v>
      </c>
      <c r="I17" s="88">
        <v>39.4</v>
      </c>
      <c r="J17" s="37">
        <v>1</v>
      </c>
      <c r="K17" s="37">
        <v>3</v>
      </c>
      <c r="L17" s="14">
        <v>5.9907834101382482</v>
      </c>
    </row>
    <row r="18" spans="1:12" x14ac:dyDescent="0.25">
      <c r="A18" s="6" t="s">
        <v>16</v>
      </c>
      <c r="B18" s="14">
        <v>8</v>
      </c>
      <c r="C18" s="14">
        <v>8.64</v>
      </c>
      <c r="D18" s="14">
        <v>7.25</v>
      </c>
      <c r="E18" s="37">
        <v>12</v>
      </c>
      <c r="F18" s="37">
        <v>3</v>
      </c>
      <c r="G18" s="37">
        <v>0</v>
      </c>
      <c r="H18" s="37">
        <v>3</v>
      </c>
      <c r="I18" s="88">
        <v>38.1</v>
      </c>
      <c r="J18" s="37">
        <v>1</v>
      </c>
      <c r="K18" s="37">
        <v>0</v>
      </c>
      <c r="L18" s="14">
        <v>6.25</v>
      </c>
    </row>
    <row r="19" spans="1:12" x14ac:dyDescent="0.25">
      <c r="A19" s="6" t="s">
        <v>17</v>
      </c>
      <c r="B19" s="14">
        <v>8.57</v>
      </c>
      <c r="C19" s="14">
        <v>8.6999999999999993</v>
      </c>
      <c r="D19" s="14">
        <v>8.41</v>
      </c>
      <c r="E19" s="37">
        <v>186</v>
      </c>
      <c r="F19" s="37">
        <v>19</v>
      </c>
      <c r="G19" s="37">
        <v>0</v>
      </c>
      <c r="H19" s="37">
        <v>43</v>
      </c>
      <c r="I19" s="88">
        <v>38.200000000000003</v>
      </c>
      <c r="J19" s="37">
        <v>12</v>
      </c>
      <c r="K19" s="37">
        <v>11</v>
      </c>
      <c r="L19" s="14">
        <v>6.6427289048473961</v>
      </c>
    </row>
    <row r="20" spans="1:12" x14ac:dyDescent="0.25">
      <c r="A20" s="6" t="s">
        <v>18</v>
      </c>
      <c r="B20" s="14">
        <v>7.07</v>
      </c>
      <c r="C20" s="14">
        <v>7.91</v>
      </c>
      <c r="D20" s="14">
        <v>5.88</v>
      </c>
      <c r="E20" s="37">
        <v>26</v>
      </c>
      <c r="F20" s="37">
        <v>6</v>
      </c>
      <c r="G20" s="37">
        <v>0</v>
      </c>
      <c r="H20" s="37">
        <v>7</v>
      </c>
      <c r="I20" s="88">
        <v>39.299999999999997</v>
      </c>
      <c r="J20" s="37">
        <v>1</v>
      </c>
      <c r="K20" s="37">
        <v>0</v>
      </c>
      <c r="L20" s="14">
        <v>4.9904030710172744</v>
      </c>
    </row>
    <row r="21" spans="1:12" x14ac:dyDescent="0.25">
      <c r="A21" s="6" t="s">
        <v>19</v>
      </c>
      <c r="B21" s="14">
        <v>5.19</v>
      </c>
      <c r="C21" s="14">
        <v>6.25</v>
      </c>
      <c r="D21" s="14">
        <v>3.64</v>
      </c>
      <c r="E21" s="37">
        <v>7</v>
      </c>
      <c r="F21" s="37">
        <v>2</v>
      </c>
      <c r="G21" s="37">
        <v>0</v>
      </c>
      <c r="H21" s="37">
        <v>1</v>
      </c>
      <c r="I21" s="88">
        <v>42.9</v>
      </c>
      <c r="J21" s="37">
        <v>0</v>
      </c>
      <c r="K21" s="37">
        <v>1</v>
      </c>
      <c r="L21" s="14">
        <v>4.4303797468354427</v>
      </c>
    </row>
    <row r="22" spans="1:12" x14ac:dyDescent="0.25">
      <c r="A22" s="6" t="s">
        <v>20</v>
      </c>
      <c r="B22" s="14">
        <v>4.6900000000000004</v>
      </c>
      <c r="C22" s="14">
        <v>5.88</v>
      </c>
      <c r="D22" s="14">
        <v>3.33</v>
      </c>
      <c r="E22" s="37">
        <v>3</v>
      </c>
      <c r="F22" s="37">
        <v>1</v>
      </c>
      <c r="G22" s="37">
        <v>0</v>
      </c>
      <c r="H22" s="37">
        <v>1</v>
      </c>
      <c r="I22" s="88">
        <v>39.299999999999997</v>
      </c>
      <c r="J22" s="37">
        <v>0</v>
      </c>
      <c r="K22" s="37">
        <v>0</v>
      </c>
      <c r="L22" s="14">
        <v>3.6144578313253009</v>
      </c>
    </row>
    <row r="23" spans="1:12" x14ac:dyDescent="0.25">
      <c r="A23" s="6" t="s">
        <v>21</v>
      </c>
      <c r="B23" s="14">
        <v>4.4400000000000004</v>
      </c>
      <c r="C23" s="14">
        <v>7.69</v>
      </c>
      <c r="D23" s="14">
        <v>0</v>
      </c>
      <c r="E23" s="37">
        <v>2</v>
      </c>
      <c r="F23" s="37">
        <v>0</v>
      </c>
      <c r="G23" s="37">
        <v>0</v>
      </c>
      <c r="H23" s="37">
        <v>1</v>
      </c>
      <c r="I23" s="88">
        <v>41</v>
      </c>
      <c r="J23" s="37">
        <v>0</v>
      </c>
      <c r="K23" s="37">
        <v>0</v>
      </c>
      <c r="L23" s="14">
        <v>3.7037037037037033</v>
      </c>
    </row>
    <row r="24" spans="1:12" x14ac:dyDescent="0.25">
      <c r="A24" s="6" t="s">
        <v>22</v>
      </c>
      <c r="B24" s="14">
        <v>5.95</v>
      </c>
      <c r="C24" s="14">
        <v>5.0599999999999996</v>
      </c>
      <c r="D24" s="14">
        <v>7.23</v>
      </c>
      <c r="E24" s="37">
        <v>36</v>
      </c>
      <c r="F24" s="37">
        <v>7</v>
      </c>
      <c r="G24" s="37">
        <v>0</v>
      </c>
      <c r="H24" s="37">
        <v>8</v>
      </c>
      <c r="I24" s="88">
        <v>36.1</v>
      </c>
      <c r="J24" s="37">
        <v>5</v>
      </c>
      <c r="K24" s="37">
        <v>0</v>
      </c>
      <c r="L24" s="14">
        <v>4.645161290322581</v>
      </c>
    </row>
    <row r="25" spans="1:12" x14ac:dyDescent="0.25">
      <c r="A25" s="6" t="s">
        <v>23</v>
      </c>
      <c r="B25" s="14">
        <v>6.67</v>
      </c>
      <c r="C25" s="14">
        <v>5.56</v>
      </c>
      <c r="D25" s="14">
        <v>8.33</v>
      </c>
      <c r="E25" s="37">
        <v>4</v>
      </c>
      <c r="F25" s="37">
        <v>1</v>
      </c>
      <c r="G25" s="37">
        <v>0</v>
      </c>
      <c r="H25" s="37">
        <v>1</v>
      </c>
      <c r="I25" s="88">
        <v>31.8</v>
      </c>
      <c r="J25" s="37">
        <v>1</v>
      </c>
      <c r="K25" s="37">
        <v>1</v>
      </c>
      <c r="L25" s="14">
        <v>5</v>
      </c>
    </row>
    <row r="26" spans="1:12" x14ac:dyDescent="0.25">
      <c r="A26" s="6" t="s">
        <v>24</v>
      </c>
      <c r="B26" s="14">
        <v>12.76</v>
      </c>
      <c r="C26" s="14">
        <v>10</v>
      </c>
      <c r="D26" s="14">
        <v>16.28</v>
      </c>
      <c r="E26" s="37">
        <v>25</v>
      </c>
      <c r="F26" s="37">
        <v>4</v>
      </c>
      <c r="G26" s="37">
        <v>0</v>
      </c>
      <c r="H26" s="37">
        <v>6</v>
      </c>
      <c r="I26" s="88">
        <v>36</v>
      </c>
      <c r="J26" s="37">
        <v>2</v>
      </c>
      <c r="K26" s="37">
        <v>1</v>
      </c>
      <c r="L26" s="14">
        <v>9.9601593625498008</v>
      </c>
    </row>
    <row r="27" spans="1:12" x14ac:dyDescent="0.25">
      <c r="A27" s="6" t="s">
        <v>25</v>
      </c>
      <c r="B27" s="14">
        <v>18.95</v>
      </c>
      <c r="C27" s="14">
        <v>18.329999999999998</v>
      </c>
      <c r="D27" s="14">
        <v>20</v>
      </c>
      <c r="E27" s="37">
        <v>18</v>
      </c>
      <c r="F27" s="37">
        <v>4</v>
      </c>
      <c r="G27" s="37">
        <v>0</v>
      </c>
      <c r="H27" s="37">
        <v>6</v>
      </c>
      <c r="I27" s="88">
        <v>39.4</v>
      </c>
      <c r="J27" s="37">
        <v>2</v>
      </c>
      <c r="K27" s="37">
        <v>1</v>
      </c>
      <c r="L27" s="14">
        <v>12.857142857142856</v>
      </c>
    </row>
    <row r="28" spans="1:12" x14ac:dyDescent="0.25">
      <c r="A28" s="6" t="s">
        <v>26</v>
      </c>
      <c r="B28" s="14">
        <v>11.35</v>
      </c>
      <c r="C28" s="14">
        <v>11.95</v>
      </c>
      <c r="D28" s="14">
        <v>10.55</v>
      </c>
      <c r="E28" s="37">
        <v>63</v>
      </c>
      <c r="F28" s="37">
        <v>12</v>
      </c>
      <c r="G28" s="37">
        <v>0</v>
      </c>
      <c r="H28" s="37">
        <v>26</v>
      </c>
      <c r="I28" s="88">
        <v>41.3</v>
      </c>
      <c r="J28" s="37">
        <v>6</v>
      </c>
      <c r="K28" s="37">
        <v>4</v>
      </c>
      <c r="L28" s="14">
        <v>8.8732394366197198</v>
      </c>
    </row>
    <row r="29" spans="1:12" x14ac:dyDescent="0.25">
      <c r="A29" s="6" t="s">
        <v>27</v>
      </c>
      <c r="B29" s="14">
        <v>7.76</v>
      </c>
      <c r="C29" s="14">
        <v>7.35</v>
      </c>
      <c r="D29" s="14">
        <v>8.2899999999999991</v>
      </c>
      <c r="E29" s="37">
        <v>34</v>
      </c>
      <c r="F29" s="37">
        <v>5</v>
      </c>
      <c r="G29" s="37">
        <v>0</v>
      </c>
      <c r="H29" s="37">
        <v>6</v>
      </c>
      <c r="I29" s="88">
        <v>38.9</v>
      </c>
      <c r="J29" s="37">
        <v>3</v>
      </c>
      <c r="K29" s="37">
        <v>5</v>
      </c>
      <c r="L29" s="14">
        <v>5.7627118644067794</v>
      </c>
    </row>
    <row r="30" spans="1:12" x14ac:dyDescent="0.25">
      <c r="A30" s="6" t="s">
        <v>28</v>
      </c>
      <c r="B30" s="14">
        <v>4.95</v>
      </c>
      <c r="C30" s="14">
        <v>5.66</v>
      </c>
      <c r="D30" s="14">
        <v>4.17</v>
      </c>
      <c r="E30" s="37">
        <v>6</v>
      </c>
      <c r="F30" s="37">
        <v>0</v>
      </c>
      <c r="G30" s="37">
        <v>0</v>
      </c>
      <c r="H30" s="37">
        <v>0</v>
      </c>
      <c r="I30" s="88">
        <v>35.700000000000003</v>
      </c>
      <c r="J30" s="37">
        <v>1</v>
      </c>
      <c r="K30" s="37">
        <v>0</v>
      </c>
      <c r="L30" s="14">
        <v>3.5971223021582732</v>
      </c>
    </row>
    <row r="31" spans="1:12" x14ac:dyDescent="0.25">
      <c r="A31" s="6" t="s">
        <v>29</v>
      </c>
      <c r="B31" s="14">
        <v>7.72</v>
      </c>
      <c r="C31" s="14">
        <v>7.29</v>
      </c>
      <c r="D31" s="14">
        <v>8.27</v>
      </c>
      <c r="E31" s="37">
        <v>205</v>
      </c>
      <c r="F31" s="37">
        <v>41</v>
      </c>
      <c r="G31" s="37">
        <v>0</v>
      </c>
      <c r="H31" s="37">
        <v>49</v>
      </c>
      <c r="I31" s="88">
        <v>38.700000000000003</v>
      </c>
      <c r="J31" s="37">
        <v>14</v>
      </c>
      <c r="K31" s="37">
        <v>13</v>
      </c>
      <c r="L31" s="14">
        <v>6.0597014925373136</v>
      </c>
    </row>
    <row r="32" spans="1:12" x14ac:dyDescent="0.25">
      <c r="A32" s="6" t="s">
        <v>30</v>
      </c>
      <c r="B32" s="14">
        <v>6.97</v>
      </c>
      <c r="C32" s="14">
        <v>5.0999999999999996</v>
      </c>
      <c r="D32" s="14">
        <v>9.3800000000000008</v>
      </c>
      <c r="E32" s="37">
        <v>97</v>
      </c>
      <c r="F32" s="37">
        <v>22</v>
      </c>
      <c r="G32" s="37">
        <v>1</v>
      </c>
      <c r="H32" s="37">
        <v>34</v>
      </c>
      <c r="I32" s="88">
        <v>40.6</v>
      </c>
      <c r="J32" s="37">
        <v>9</v>
      </c>
      <c r="K32" s="37">
        <v>9</v>
      </c>
      <c r="L32" s="14">
        <v>5.428091773922775</v>
      </c>
    </row>
    <row r="33" spans="1:12" x14ac:dyDescent="0.25">
      <c r="A33" s="6" t="s">
        <v>31</v>
      </c>
      <c r="B33" s="14">
        <v>11</v>
      </c>
      <c r="C33" s="14">
        <v>13.56</v>
      </c>
      <c r="D33" s="14">
        <v>7.32</v>
      </c>
      <c r="E33" s="37">
        <v>11</v>
      </c>
      <c r="F33" s="37">
        <v>2</v>
      </c>
      <c r="G33" s="37">
        <v>0</v>
      </c>
      <c r="H33" s="37">
        <v>2</v>
      </c>
      <c r="I33" s="88">
        <v>36.6</v>
      </c>
      <c r="J33" s="37">
        <v>0</v>
      </c>
      <c r="K33" s="37">
        <v>0</v>
      </c>
      <c r="L33" s="14">
        <v>6.8750000000000009</v>
      </c>
    </row>
    <row r="34" spans="1:12" x14ac:dyDescent="0.25">
      <c r="A34" s="6" t="s">
        <v>32</v>
      </c>
      <c r="B34" s="14">
        <v>5.26</v>
      </c>
      <c r="C34" s="14">
        <v>4.4400000000000004</v>
      </c>
      <c r="D34" s="14">
        <v>6.45</v>
      </c>
      <c r="E34" s="37">
        <v>4</v>
      </c>
      <c r="F34" s="37">
        <v>1</v>
      </c>
      <c r="G34" s="37">
        <v>0</v>
      </c>
      <c r="H34" s="37">
        <v>3</v>
      </c>
      <c r="I34" s="88">
        <v>49.3</v>
      </c>
      <c r="J34" s="37">
        <v>0</v>
      </c>
      <c r="K34" s="37">
        <v>0</v>
      </c>
      <c r="L34" s="14">
        <v>4.395604395604396</v>
      </c>
    </row>
    <row r="35" spans="1:12" x14ac:dyDescent="0.25">
      <c r="A35" s="6" t="s">
        <v>33</v>
      </c>
      <c r="B35" s="14">
        <v>3.66</v>
      </c>
      <c r="C35" s="14">
        <v>2.2200000000000002</v>
      </c>
      <c r="D35" s="14">
        <v>5.41</v>
      </c>
      <c r="E35" s="37">
        <v>3</v>
      </c>
      <c r="F35" s="37">
        <v>1</v>
      </c>
      <c r="G35" s="37">
        <v>0</v>
      </c>
      <c r="H35" s="37">
        <v>1</v>
      </c>
      <c r="I35" s="88">
        <v>32</v>
      </c>
      <c r="J35" s="37">
        <v>1</v>
      </c>
      <c r="K35" s="37">
        <v>0</v>
      </c>
      <c r="L35" s="14">
        <v>2.6548672566371683</v>
      </c>
    </row>
    <row r="36" spans="1:12" x14ac:dyDescent="0.25">
      <c r="A36" s="6" t="s">
        <v>34</v>
      </c>
      <c r="B36" s="14">
        <v>9.5</v>
      </c>
      <c r="C36" s="14">
        <v>9.73</v>
      </c>
      <c r="D36" s="14">
        <v>9.1999999999999993</v>
      </c>
      <c r="E36" s="37">
        <v>19</v>
      </c>
      <c r="F36" s="37">
        <v>2</v>
      </c>
      <c r="G36" s="37">
        <v>0</v>
      </c>
      <c r="H36" s="37">
        <v>0</v>
      </c>
      <c r="I36" s="88">
        <v>35.700000000000003</v>
      </c>
      <c r="J36" s="37">
        <v>1</v>
      </c>
      <c r="K36" s="37">
        <v>2</v>
      </c>
      <c r="L36" s="14">
        <v>6.9852941176470589</v>
      </c>
    </row>
    <row r="37" spans="1:12" x14ac:dyDescent="0.25">
      <c r="A37" s="6" t="s">
        <v>35</v>
      </c>
      <c r="B37" s="14">
        <v>12.87</v>
      </c>
      <c r="C37" s="14">
        <v>10.34</v>
      </c>
      <c r="D37" s="14">
        <v>16.28</v>
      </c>
      <c r="E37" s="37">
        <v>13</v>
      </c>
      <c r="F37" s="37">
        <v>0</v>
      </c>
      <c r="G37" s="37">
        <v>0</v>
      </c>
      <c r="H37" s="37">
        <v>3</v>
      </c>
      <c r="I37" s="88">
        <v>37.799999999999997</v>
      </c>
      <c r="J37" s="37">
        <v>1</v>
      </c>
      <c r="K37" s="37">
        <v>0</v>
      </c>
      <c r="L37" s="14">
        <v>10.743801652892563</v>
      </c>
    </row>
    <row r="38" spans="1:12" x14ac:dyDescent="0.25">
      <c r="A38" s="6" t="s">
        <v>36</v>
      </c>
      <c r="B38" s="14">
        <v>5.44</v>
      </c>
      <c r="C38" s="14">
        <v>5.75</v>
      </c>
      <c r="D38" s="14">
        <v>5</v>
      </c>
      <c r="E38" s="37">
        <v>8</v>
      </c>
      <c r="F38" s="37">
        <v>2</v>
      </c>
      <c r="G38" s="37">
        <v>0</v>
      </c>
      <c r="H38" s="37">
        <v>2</v>
      </c>
      <c r="I38" s="88">
        <v>43.4</v>
      </c>
      <c r="J38" s="37">
        <v>1</v>
      </c>
      <c r="K38" s="37">
        <v>2</v>
      </c>
      <c r="L38" s="14">
        <v>4.2780748663101598</v>
      </c>
    </row>
    <row r="39" spans="1:12" x14ac:dyDescent="0.25">
      <c r="A39" s="6" t="s">
        <v>37</v>
      </c>
      <c r="B39" s="14">
        <v>8.93</v>
      </c>
      <c r="C39" s="14">
        <v>11.11</v>
      </c>
      <c r="D39" s="14">
        <v>6.12</v>
      </c>
      <c r="E39" s="37">
        <v>10</v>
      </c>
      <c r="F39" s="37">
        <v>2</v>
      </c>
      <c r="G39" s="37">
        <v>0</v>
      </c>
      <c r="H39" s="37">
        <v>5</v>
      </c>
      <c r="I39" s="88">
        <v>41.7</v>
      </c>
      <c r="J39" s="37">
        <v>0</v>
      </c>
      <c r="K39" s="37">
        <v>1</v>
      </c>
      <c r="L39" s="14">
        <v>6.4516129032258061</v>
      </c>
    </row>
    <row r="40" spans="1:12" x14ac:dyDescent="0.25">
      <c r="A40" s="6" t="s">
        <v>38</v>
      </c>
      <c r="B40" s="14">
        <v>5.97</v>
      </c>
      <c r="C40" s="14">
        <v>8.33</v>
      </c>
      <c r="D40" s="14">
        <v>3.23</v>
      </c>
      <c r="E40" s="37">
        <v>4</v>
      </c>
      <c r="F40" s="37">
        <v>1</v>
      </c>
      <c r="G40" s="37">
        <v>0</v>
      </c>
      <c r="H40" s="37">
        <v>0</v>
      </c>
      <c r="I40" s="88">
        <v>38</v>
      </c>
      <c r="J40" s="37">
        <v>0</v>
      </c>
      <c r="K40" s="37">
        <v>0</v>
      </c>
      <c r="L40" s="14">
        <v>4.7058823529411766</v>
      </c>
    </row>
    <row r="41" spans="1:12" x14ac:dyDescent="0.25">
      <c r="A41" s="6" t="s">
        <v>39</v>
      </c>
      <c r="B41" s="14">
        <v>8</v>
      </c>
      <c r="C41" s="14">
        <v>6.12</v>
      </c>
      <c r="D41" s="14">
        <v>11.54</v>
      </c>
      <c r="E41" s="37">
        <v>6</v>
      </c>
      <c r="F41" s="37">
        <v>0</v>
      </c>
      <c r="G41" s="37">
        <v>0</v>
      </c>
      <c r="H41" s="37">
        <v>2</v>
      </c>
      <c r="I41" s="88">
        <v>43.7</v>
      </c>
      <c r="J41" s="37">
        <v>0</v>
      </c>
      <c r="K41" s="37">
        <v>2</v>
      </c>
      <c r="L41" s="14">
        <v>5.7692307692307692</v>
      </c>
    </row>
    <row r="42" spans="1:12" x14ac:dyDescent="0.25">
      <c r="A42" s="6" t="s">
        <v>40</v>
      </c>
      <c r="B42" s="14">
        <v>6.42</v>
      </c>
      <c r="C42" s="14">
        <v>6.29</v>
      </c>
      <c r="D42" s="14">
        <v>6.58</v>
      </c>
      <c r="E42" s="37">
        <v>98</v>
      </c>
      <c r="F42" s="37">
        <v>9</v>
      </c>
      <c r="G42" s="37">
        <v>0</v>
      </c>
      <c r="H42" s="37">
        <v>30</v>
      </c>
      <c r="I42" s="88">
        <v>38.700000000000003</v>
      </c>
      <c r="J42" s="37">
        <v>7</v>
      </c>
      <c r="K42" s="37">
        <v>9</v>
      </c>
      <c r="L42" s="14">
        <v>4.6344959388437648</v>
      </c>
    </row>
    <row r="43" spans="1:12" x14ac:dyDescent="0.25">
      <c r="A43" s="6" t="s">
        <v>41</v>
      </c>
      <c r="B43" s="14">
        <v>10</v>
      </c>
      <c r="C43" s="14">
        <v>5.88</v>
      </c>
      <c r="D43" s="14">
        <v>15.38</v>
      </c>
      <c r="E43" s="37">
        <v>3</v>
      </c>
      <c r="F43" s="37">
        <v>1</v>
      </c>
      <c r="G43" s="37">
        <v>0</v>
      </c>
      <c r="H43" s="37">
        <v>2</v>
      </c>
      <c r="I43" s="88">
        <v>50</v>
      </c>
      <c r="J43" s="37">
        <v>0</v>
      </c>
      <c r="K43" s="37">
        <v>1</v>
      </c>
      <c r="L43" s="14">
        <v>10</v>
      </c>
    </row>
    <row r="44" spans="1:12" x14ac:dyDescent="0.25">
      <c r="A44" s="6" t="s">
        <v>42</v>
      </c>
      <c r="B44" s="14">
        <v>11.65</v>
      </c>
      <c r="C44" s="14">
        <v>13.11</v>
      </c>
      <c r="D44" s="14">
        <v>9.52</v>
      </c>
      <c r="E44" s="37">
        <v>12</v>
      </c>
      <c r="F44" s="37">
        <v>3</v>
      </c>
      <c r="G44" s="37">
        <v>0</v>
      </c>
      <c r="H44" s="37">
        <v>6</v>
      </c>
      <c r="I44" s="88">
        <v>44.3</v>
      </c>
      <c r="J44" s="37">
        <v>1</v>
      </c>
      <c r="K44" s="37">
        <v>4</v>
      </c>
      <c r="L44" s="14">
        <v>5.4545454545454541</v>
      </c>
    </row>
    <row r="45" spans="1:12" x14ac:dyDescent="0.25">
      <c r="A45" s="6" t="s">
        <v>43</v>
      </c>
      <c r="B45" s="14">
        <v>58.33</v>
      </c>
      <c r="C45" s="14">
        <v>28.57</v>
      </c>
      <c r="D45" s="14">
        <v>100</v>
      </c>
      <c r="E45" s="37">
        <v>7</v>
      </c>
      <c r="F45" s="37">
        <v>0</v>
      </c>
      <c r="G45" s="37">
        <v>1</v>
      </c>
      <c r="H45" s="37">
        <v>0</v>
      </c>
      <c r="I45" s="88">
        <v>27.3</v>
      </c>
      <c r="J45" s="37">
        <v>1</v>
      </c>
      <c r="K45" s="37">
        <v>0</v>
      </c>
      <c r="L45" s="14">
        <v>26.923076923076923</v>
      </c>
    </row>
    <row r="46" spans="1:12" x14ac:dyDescent="0.25">
      <c r="A46" s="6" t="s">
        <v>44</v>
      </c>
      <c r="B46" s="14">
        <v>10.71</v>
      </c>
      <c r="C46" s="14">
        <v>12.12</v>
      </c>
      <c r="D46" s="14">
        <v>8.6999999999999993</v>
      </c>
      <c r="E46" s="37">
        <v>6</v>
      </c>
      <c r="F46" s="37">
        <v>2</v>
      </c>
      <c r="G46" s="37">
        <v>0</v>
      </c>
      <c r="H46" s="37">
        <v>3</v>
      </c>
      <c r="I46" s="88">
        <v>44</v>
      </c>
      <c r="J46" s="37">
        <v>1</v>
      </c>
      <c r="K46" s="37">
        <v>1</v>
      </c>
      <c r="L46" s="14">
        <v>7.59493670886076</v>
      </c>
    </row>
    <row r="47" spans="1:12" x14ac:dyDescent="0.25">
      <c r="A47" s="6" t="s">
        <v>45</v>
      </c>
      <c r="B47" s="14">
        <v>0</v>
      </c>
      <c r="C47" s="14">
        <v>0</v>
      </c>
      <c r="D47" s="14">
        <v>0</v>
      </c>
      <c r="E47" s="37">
        <v>0</v>
      </c>
      <c r="F47" s="37">
        <v>0</v>
      </c>
      <c r="G47" s="37">
        <v>0</v>
      </c>
      <c r="H47" s="37">
        <v>0</v>
      </c>
      <c r="I47" s="88"/>
      <c r="J47" s="37">
        <v>0</v>
      </c>
      <c r="K47" s="37">
        <v>0</v>
      </c>
      <c r="L47" s="14">
        <v>0</v>
      </c>
    </row>
    <row r="48" spans="1:12" x14ac:dyDescent="0.25">
      <c r="A48" s="6" t="s">
        <v>46</v>
      </c>
      <c r="B48" s="14">
        <v>18.52</v>
      </c>
      <c r="C48" s="14">
        <v>26.67</v>
      </c>
      <c r="D48" s="14">
        <v>8.33</v>
      </c>
      <c r="E48" s="37">
        <v>5</v>
      </c>
      <c r="F48" s="37">
        <v>0</v>
      </c>
      <c r="G48" s="37">
        <v>0</v>
      </c>
      <c r="H48" s="37">
        <v>0</v>
      </c>
      <c r="I48" s="88">
        <v>31</v>
      </c>
      <c r="J48" s="37">
        <v>0</v>
      </c>
      <c r="K48" s="37">
        <v>0</v>
      </c>
      <c r="L48" s="14">
        <v>12.5</v>
      </c>
    </row>
    <row r="49" spans="1:12" x14ac:dyDescent="0.25">
      <c r="A49" s="6" t="s">
        <v>47</v>
      </c>
      <c r="B49" s="14">
        <v>12.12</v>
      </c>
      <c r="C49" s="14">
        <v>9.52</v>
      </c>
      <c r="D49" s="14">
        <v>16.670000000000002</v>
      </c>
      <c r="E49" s="37">
        <v>4</v>
      </c>
      <c r="F49" s="37">
        <v>0</v>
      </c>
      <c r="G49" s="37">
        <v>0</v>
      </c>
      <c r="H49" s="37">
        <v>1</v>
      </c>
      <c r="I49" s="88">
        <v>46.3</v>
      </c>
      <c r="J49" s="37">
        <v>0</v>
      </c>
      <c r="K49" s="37">
        <v>0</v>
      </c>
      <c r="L49" s="14">
        <v>7.4074074074074066</v>
      </c>
    </row>
    <row r="50" spans="1:12" x14ac:dyDescent="0.25">
      <c r="A50" s="6" t="s">
        <v>48</v>
      </c>
      <c r="B50" s="14">
        <v>8.51</v>
      </c>
      <c r="C50" s="14">
        <v>8.4700000000000006</v>
      </c>
      <c r="D50" s="14">
        <v>8.57</v>
      </c>
      <c r="E50" s="37">
        <v>8</v>
      </c>
      <c r="F50" s="37">
        <v>1</v>
      </c>
      <c r="G50" s="37">
        <v>0</v>
      </c>
      <c r="H50" s="37">
        <v>2</v>
      </c>
      <c r="I50" s="88">
        <v>46</v>
      </c>
      <c r="J50" s="37">
        <v>0</v>
      </c>
      <c r="K50" s="37">
        <v>1</v>
      </c>
      <c r="L50" s="14">
        <v>6.5040650406504072</v>
      </c>
    </row>
    <row r="51" spans="1:12" x14ac:dyDescent="0.25">
      <c r="A51" s="6" t="s">
        <v>49</v>
      </c>
      <c r="B51" s="14">
        <v>12</v>
      </c>
      <c r="C51" s="14">
        <v>6.45</v>
      </c>
      <c r="D51" s="14">
        <v>21.05</v>
      </c>
      <c r="E51" s="37">
        <v>6</v>
      </c>
      <c r="F51" s="37">
        <v>0</v>
      </c>
      <c r="G51" s="37">
        <v>0</v>
      </c>
      <c r="H51" s="37">
        <v>1</v>
      </c>
      <c r="I51" s="88">
        <v>37.700000000000003</v>
      </c>
      <c r="J51" s="37">
        <v>0</v>
      </c>
      <c r="K51" s="37">
        <v>0</v>
      </c>
      <c r="L51" s="14">
        <v>8.1081081081081088</v>
      </c>
    </row>
    <row r="52" spans="1:12" x14ac:dyDescent="0.25">
      <c r="A52" s="6" t="s">
        <v>50</v>
      </c>
      <c r="B52" s="14">
        <v>5.26</v>
      </c>
      <c r="C52" s="14">
        <v>0</v>
      </c>
      <c r="D52" s="14">
        <v>11.11</v>
      </c>
      <c r="E52" s="37">
        <v>1</v>
      </c>
      <c r="F52" s="37">
        <v>0</v>
      </c>
      <c r="G52" s="37">
        <v>0</v>
      </c>
      <c r="H52" s="37">
        <v>1</v>
      </c>
      <c r="I52" s="88">
        <v>56</v>
      </c>
      <c r="J52" s="37">
        <v>0</v>
      </c>
      <c r="K52" s="37">
        <v>0</v>
      </c>
      <c r="L52" s="14">
        <v>5.8823529411764701</v>
      </c>
    </row>
    <row r="53" spans="1:12" x14ac:dyDescent="0.25">
      <c r="A53" s="6" t="s">
        <v>51</v>
      </c>
      <c r="B53" s="14">
        <v>14.81</v>
      </c>
      <c r="C53" s="14">
        <v>0</v>
      </c>
      <c r="D53" s="14">
        <v>40</v>
      </c>
      <c r="E53" s="37">
        <v>4</v>
      </c>
      <c r="F53" s="37">
        <v>0</v>
      </c>
      <c r="G53" s="37">
        <v>0</v>
      </c>
      <c r="H53" s="37">
        <v>0</v>
      </c>
      <c r="I53" s="88">
        <v>31.3</v>
      </c>
      <c r="J53" s="37">
        <v>0</v>
      </c>
      <c r="K53" s="37">
        <v>0</v>
      </c>
      <c r="L53" s="14">
        <v>11.428571428571429</v>
      </c>
    </row>
    <row r="54" spans="1:12" x14ac:dyDescent="0.25">
      <c r="A54" s="6" t="s">
        <v>52</v>
      </c>
      <c r="B54" s="14">
        <v>15.15</v>
      </c>
      <c r="C54" s="14">
        <v>15</v>
      </c>
      <c r="D54" s="14">
        <v>15.38</v>
      </c>
      <c r="E54" s="37">
        <v>5</v>
      </c>
      <c r="F54" s="37">
        <v>2</v>
      </c>
      <c r="G54" s="37">
        <v>0</v>
      </c>
      <c r="H54" s="37">
        <v>1</v>
      </c>
      <c r="I54" s="88">
        <v>39.6</v>
      </c>
      <c r="J54" s="37">
        <v>0</v>
      </c>
      <c r="K54" s="37">
        <v>1</v>
      </c>
      <c r="L54" s="14">
        <v>5.6818181818181817</v>
      </c>
    </row>
    <row r="55" spans="1:12" x14ac:dyDescent="0.25">
      <c r="A55" s="6" t="s">
        <v>53</v>
      </c>
      <c r="B55" s="14">
        <v>16.39</v>
      </c>
      <c r="C55" s="14">
        <v>21.05</v>
      </c>
      <c r="D55" s="14">
        <v>8.6999999999999993</v>
      </c>
      <c r="E55" s="37">
        <v>10</v>
      </c>
      <c r="F55" s="37">
        <v>1</v>
      </c>
      <c r="G55" s="37">
        <v>0</v>
      </c>
      <c r="H55" s="37">
        <v>2</v>
      </c>
      <c r="I55" s="88">
        <v>36.9</v>
      </c>
      <c r="J55" s="37">
        <v>0</v>
      </c>
      <c r="K55" s="37">
        <v>1</v>
      </c>
      <c r="L55" s="14">
        <v>12.195121951219512</v>
      </c>
    </row>
    <row r="56" spans="1:12" x14ac:dyDescent="0.25">
      <c r="A56" s="6" t="s">
        <v>54</v>
      </c>
      <c r="B56" s="14">
        <v>6.06</v>
      </c>
      <c r="C56" s="14">
        <v>10</v>
      </c>
      <c r="D56" s="14">
        <v>0</v>
      </c>
      <c r="E56" s="37">
        <v>2</v>
      </c>
      <c r="F56" s="37">
        <v>0</v>
      </c>
      <c r="G56" s="37">
        <v>0</v>
      </c>
      <c r="H56" s="37">
        <v>0</v>
      </c>
      <c r="I56" s="88">
        <v>39</v>
      </c>
      <c r="J56" s="37">
        <v>0</v>
      </c>
      <c r="K56" s="37">
        <v>0</v>
      </c>
      <c r="L56" s="14">
        <v>4.0816326530612246</v>
      </c>
    </row>
    <row r="57" spans="1:12" x14ac:dyDescent="0.25">
      <c r="A57" s="6" t="s">
        <v>55</v>
      </c>
      <c r="B57" s="14">
        <v>6.94</v>
      </c>
      <c r="C57" s="14">
        <v>7.32</v>
      </c>
      <c r="D57" s="14">
        <v>6.45</v>
      </c>
      <c r="E57" s="37">
        <v>5</v>
      </c>
      <c r="F57" s="37">
        <v>1</v>
      </c>
      <c r="G57" s="37">
        <v>0</v>
      </c>
      <c r="H57" s="37">
        <v>1</v>
      </c>
      <c r="I57" s="88">
        <v>46</v>
      </c>
      <c r="J57" s="37">
        <v>0</v>
      </c>
      <c r="K57" s="37">
        <v>1</v>
      </c>
      <c r="L57" s="14">
        <v>6.25</v>
      </c>
    </row>
    <row r="58" spans="1:12" x14ac:dyDescent="0.25">
      <c r="A58" s="6" t="s">
        <v>56</v>
      </c>
      <c r="B58" s="14">
        <v>0</v>
      </c>
      <c r="C58" s="14">
        <v>0</v>
      </c>
      <c r="D58" s="14">
        <v>0</v>
      </c>
      <c r="E58" s="37">
        <v>0</v>
      </c>
      <c r="F58" s="37">
        <v>0</v>
      </c>
      <c r="G58" s="37">
        <v>0</v>
      </c>
      <c r="H58" s="37">
        <v>0</v>
      </c>
      <c r="I58" s="88"/>
      <c r="J58" s="37">
        <v>0</v>
      </c>
      <c r="K58" s="37">
        <v>0</v>
      </c>
      <c r="L58" s="14">
        <v>0</v>
      </c>
    </row>
    <row r="59" spans="1:12" x14ac:dyDescent="0.25">
      <c r="A59" s="6" t="s">
        <v>57</v>
      </c>
      <c r="B59" s="14">
        <v>7.14</v>
      </c>
      <c r="C59" s="14">
        <v>3.85</v>
      </c>
      <c r="D59" s="14">
        <v>12.5</v>
      </c>
      <c r="E59" s="37">
        <v>3</v>
      </c>
      <c r="F59" s="37">
        <v>0</v>
      </c>
      <c r="G59" s="37">
        <v>0</v>
      </c>
      <c r="H59" s="37">
        <v>0</v>
      </c>
      <c r="I59" s="88">
        <v>38.700000000000003</v>
      </c>
      <c r="J59" s="37">
        <v>0</v>
      </c>
      <c r="K59" s="37">
        <v>0</v>
      </c>
      <c r="L59" s="14">
        <v>4.6153846153846159</v>
      </c>
    </row>
    <row r="60" spans="1:12" x14ac:dyDescent="0.25">
      <c r="A60" s="6" t="s">
        <v>58</v>
      </c>
      <c r="B60" s="14">
        <v>12.5</v>
      </c>
      <c r="C60" s="14">
        <v>12.5</v>
      </c>
      <c r="D60" s="14">
        <v>12.5</v>
      </c>
      <c r="E60" s="37">
        <v>2</v>
      </c>
      <c r="F60" s="37">
        <v>0</v>
      </c>
      <c r="G60" s="37">
        <v>0</v>
      </c>
      <c r="H60" s="37">
        <v>1</v>
      </c>
      <c r="I60" s="88">
        <v>38.5</v>
      </c>
      <c r="J60" s="37">
        <v>0</v>
      </c>
      <c r="K60" s="37">
        <v>0</v>
      </c>
      <c r="L60" s="14">
        <v>18.181818181818183</v>
      </c>
    </row>
    <row r="61" spans="1:12" x14ac:dyDescent="0.25">
      <c r="A61" s="6" t="s">
        <v>59</v>
      </c>
      <c r="B61" s="14">
        <v>4.59</v>
      </c>
      <c r="C61" s="14">
        <v>7.27</v>
      </c>
      <c r="D61" s="14">
        <v>1.85</v>
      </c>
      <c r="E61" s="37">
        <v>5</v>
      </c>
      <c r="F61" s="37">
        <v>1</v>
      </c>
      <c r="G61" s="37">
        <v>0</v>
      </c>
      <c r="H61" s="37">
        <v>2</v>
      </c>
      <c r="I61" s="88">
        <v>40.799999999999997</v>
      </c>
      <c r="J61" s="37">
        <v>0</v>
      </c>
      <c r="K61" s="37">
        <v>0</v>
      </c>
      <c r="L61" s="14">
        <v>3.7313432835820892</v>
      </c>
    </row>
    <row r="62" spans="1:12" x14ac:dyDescent="0.25">
      <c r="A62" s="6" t="s">
        <v>60</v>
      </c>
      <c r="B62" s="14">
        <v>4.17</v>
      </c>
      <c r="C62" s="14">
        <v>0</v>
      </c>
      <c r="D62" s="14">
        <v>10</v>
      </c>
      <c r="E62" s="37">
        <v>2</v>
      </c>
      <c r="F62" s="37">
        <v>0</v>
      </c>
      <c r="G62" s="37">
        <v>0</v>
      </c>
      <c r="H62" s="37">
        <v>0</v>
      </c>
      <c r="I62" s="88">
        <v>18.5</v>
      </c>
      <c r="J62" s="37">
        <v>2</v>
      </c>
      <c r="K62" s="37">
        <v>0</v>
      </c>
      <c r="L62" s="14">
        <v>3.125</v>
      </c>
    </row>
    <row r="63" spans="1:12" x14ac:dyDescent="0.25">
      <c r="A63" s="6" t="s">
        <v>61</v>
      </c>
      <c r="B63" s="14">
        <v>4</v>
      </c>
      <c r="C63" s="14">
        <v>0</v>
      </c>
      <c r="D63" s="14">
        <v>10</v>
      </c>
      <c r="E63" s="37">
        <v>1</v>
      </c>
      <c r="F63" s="37">
        <v>0</v>
      </c>
      <c r="G63" s="37">
        <v>0</v>
      </c>
      <c r="H63" s="37">
        <v>0</v>
      </c>
      <c r="I63" s="88">
        <v>31</v>
      </c>
      <c r="J63" s="37">
        <v>0</v>
      </c>
      <c r="K63" s="37">
        <v>0</v>
      </c>
      <c r="L63" s="14">
        <v>2.5</v>
      </c>
    </row>
    <row r="64" spans="1:12" x14ac:dyDescent="0.25">
      <c r="A64" s="6" t="s">
        <v>62</v>
      </c>
      <c r="B64" s="14">
        <v>9.6999999999999993</v>
      </c>
      <c r="C64" s="14">
        <v>8.02</v>
      </c>
      <c r="D64" s="14">
        <v>11.89</v>
      </c>
      <c r="E64" s="37">
        <v>32</v>
      </c>
      <c r="F64" s="37">
        <v>8</v>
      </c>
      <c r="G64" s="37">
        <v>0</v>
      </c>
      <c r="H64" s="37">
        <v>9</v>
      </c>
      <c r="I64" s="88">
        <v>38.5</v>
      </c>
      <c r="J64" s="37">
        <v>4</v>
      </c>
      <c r="K64" s="37">
        <v>2</v>
      </c>
      <c r="L64" s="14">
        <v>7.3394495412844041</v>
      </c>
    </row>
    <row r="65" spans="1:12" x14ac:dyDescent="0.25">
      <c r="A65" s="6" t="s">
        <v>63</v>
      </c>
      <c r="B65" s="14">
        <v>9.52</v>
      </c>
      <c r="C65" s="14">
        <v>8.33</v>
      </c>
      <c r="D65" s="14">
        <v>11.11</v>
      </c>
      <c r="E65" s="37">
        <v>2</v>
      </c>
      <c r="F65" s="37">
        <v>0</v>
      </c>
      <c r="G65" s="37">
        <v>0</v>
      </c>
      <c r="H65" s="37">
        <v>0</v>
      </c>
      <c r="I65" s="88">
        <v>28</v>
      </c>
      <c r="J65" s="37">
        <v>1</v>
      </c>
      <c r="K65" s="37">
        <v>0</v>
      </c>
      <c r="L65" s="14">
        <v>6.666666666666667</v>
      </c>
    </row>
    <row r="66" spans="1:12" x14ac:dyDescent="0.25">
      <c r="A66" s="7" t="s">
        <v>78</v>
      </c>
      <c r="B66" s="15">
        <f>SUM(B2:B65)/64</f>
        <v>9.8901562499999986</v>
      </c>
      <c r="C66" s="15">
        <f t="shared" ref="C66:D66" si="0">SUM(C2:C65)/64</f>
        <v>9.0300000000000029</v>
      </c>
      <c r="D66" s="15">
        <f t="shared" si="0"/>
        <v>11.190937500000002</v>
      </c>
      <c r="E66" s="8">
        <f t="shared" ref="E66:K66" si="1">SUM(E2:E65)</f>
        <v>1374</v>
      </c>
      <c r="F66" s="8">
        <f t="shared" si="1"/>
        <v>226</v>
      </c>
      <c r="G66" s="8">
        <f t="shared" si="1"/>
        <v>2</v>
      </c>
      <c r="H66" s="8">
        <f t="shared" si="1"/>
        <v>368</v>
      </c>
      <c r="I66" s="19">
        <f>SUM(I2:I65)/64</f>
        <v>37.268749999999997</v>
      </c>
      <c r="J66" s="8">
        <f t="shared" si="1"/>
        <v>97</v>
      </c>
      <c r="K66" s="8">
        <f t="shared" si="1"/>
        <v>105</v>
      </c>
      <c r="L66" s="18">
        <f>SUM(L2:L65)/64</f>
        <v>6.9667371060028485</v>
      </c>
    </row>
    <row r="69" spans="1:12" ht="101.25" x14ac:dyDescent="0.25">
      <c r="A69" s="13">
        <v>2010</v>
      </c>
      <c r="B69" s="17" t="s">
        <v>81</v>
      </c>
      <c r="C69" s="17" t="s">
        <v>82</v>
      </c>
      <c r="D69" s="17" t="s">
        <v>83</v>
      </c>
      <c r="E69" s="84" t="s">
        <v>73</v>
      </c>
      <c r="F69" s="84" t="s">
        <v>74</v>
      </c>
      <c r="G69" s="84" t="s">
        <v>75</v>
      </c>
      <c r="H69" s="84" t="s">
        <v>67</v>
      </c>
      <c r="I69" s="86" t="s">
        <v>68</v>
      </c>
      <c r="J69" s="84" t="s">
        <v>69</v>
      </c>
      <c r="K69" s="84" t="s">
        <v>79</v>
      </c>
      <c r="L69" s="17" t="s">
        <v>84</v>
      </c>
    </row>
    <row r="70" spans="1:12" x14ac:dyDescent="0.25">
      <c r="A70" s="10" t="s">
        <v>64</v>
      </c>
      <c r="B70" s="14">
        <v>10.402482202002512</v>
      </c>
      <c r="C70" s="14">
        <v>9.9729530520385783</v>
      </c>
      <c r="D70" s="14">
        <v>10.921106039889441</v>
      </c>
      <c r="E70" s="76">
        <v>561551</v>
      </c>
      <c r="F70" s="76">
        <v>69499</v>
      </c>
      <c r="G70" s="76">
        <v>4585</v>
      </c>
      <c r="H70" s="76">
        <v>155624</v>
      </c>
      <c r="I70" s="88">
        <v>39.163212602239156</v>
      </c>
      <c r="J70" s="76">
        <v>30821</v>
      </c>
      <c r="K70" s="76">
        <v>79321</v>
      </c>
      <c r="L70" s="14">
        <v>7.4061344917508292</v>
      </c>
    </row>
    <row r="71" spans="1:12" x14ac:dyDescent="0.25">
      <c r="A71" s="12" t="s">
        <v>65</v>
      </c>
      <c r="B71" s="14">
        <v>11.44707144999132</v>
      </c>
      <c r="C71" s="14">
        <v>10.982622299268529</v>
      </c>
      <c r="D71" s="14">
        <v>12.038016677127231</v>
      </c>
      <c r="E71" s="76">
        <v>29410</v>
      </c>
      <c r="F71" s="76">
        <v>4159</v>
      </c>
      <c r="G71" s="76">
        <v>109</v>
      </c>
      <c r="H71" s="76">
        <v>7987</v>
      </c>
      <c r="I71" s="88">
        <v>39.062182930975858</v>
      </c>
      <c r="J71" s="76">
        <v>2090</v>
      </c>
      <c r="K71" s="76">
        <v>4033</v>
      </c>
      <c r="L71" s="14">
        <v>8.1033370296609348</v>
      </c>
    </row>
    <row r="72" spans="1:12" x14ac:dyDescent="0.25">
      <c r="A72" s="3" t="s">
        <v>66</v>
      </c>
      <c r="B72" s="14">
        <v>9.9</v>
      </c>
      <c r="C72" s="14">
        <v>9</v>
      </c>
      <c r="D72" s="14">
        <v>11.2</v>
      </c>
      <c r="E72" s="37">
        <v>1374</v>
      </c>
      <c r="F72" s="37">
        <v>226</v>
      </c>
      <c r="G72" s="37">
        <v>2</v>
      </c>
      <c r="H72" s="37">
        <v>368</v>
      </c>
      <c r="I72" s="88">
        <v>37</v>
      </c>
      <c r="J72" s="76">
        <v>97</v>
      </c>
      <c r="K72" s="76">
        <v>105</v>
      </c>
      <c r="L72" s="14">
        <v>7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zoomScale="80" zoomScaleNormal="80" workbookViewId="0">
      <selection activeCell="N69" sqref="N69"/>
    </sheetView>
  </sheetViews>
  <sheetFormatPr defaultRowHeight="15" x14ac:dyDescent="0.25"/>
  <cols>
    <col min="1" max="1" width="24.28515625" customWidth="1"/>
    <col min="4" max="4" width="10.140625" customWidth="1"/>
    <col min="5" max="8" width="9.140625" style="77"/>
    <col min="9" max="9" width="9.140625" style="83"/>
    <col min="10" max="11" width="9.140625" style="77"/>
    <col min="12" max="12" width="13" customWidth="1"/>
  </cols>
  <sheetData>
    <row r="1" spans="1:14" ht="90" x14ac:dyDescent="0.25">
      <c r="A1" s="13">
        <v>2011</v>
      </c>
      <c r="B1" s="4" t="s">
        <v>81</v>
      </c>
      <c r="C1" s="4" t="s">
        <v>82</v>
      </c>
      <c r="D1" s="4" t="s">
        <v>83</v>
      </c>
      <c r="E1" s="32" t="s">
        <v>73</v>
      </c>
      <c r="F1" s="32" t="s">
        <v>74</v>
      </c>
      <c r="G1" s="32" t="s">
        <v>75</v>
      </c>
      <c r="H1" s="32" t="s">
        <v>67</v>
      </c>
      <c r="I1" s="90" t="s">
        <v>68</v>
      </c>
      <c r="J1" s="92" t="s">
        <v>69</v>
      </c>
      <c r="K1" s="92" t="s">
        <v>79</v>
      </c>
      <c r="L1" s="93" t="s">
        <v>84</v>
      </c>
      <c r="M1" s="2"/>
      <c r="N1" s="1"/>
    </row>
    <row r="2" spans="1:14" x14ac:dyDescent="0.25">
      <c r="A2" s="6" t="s">
        <v>0</v>
      </c>
      <c r="B2" s="14">
        <v>11.11</v>
      </c>
      <c r="C2" s="14">
        <v>10.53</v>
      </c>
      <c r="D2" s="14">
        <v>11.76</v>
      </c>
      <c r="E2" s="37">
        <v>4</v>
      </c>
      <c r="F2" s="37">
        <v>1</v>
      </c>
      <c r="G2" s="37">
        <v>0</v>
      </c>
      <c r="H2" s="37">
        <v>2</v>
      </c>
      <c r="I2" s="79">
        <v>41.8</v>
      </c>
      <c r="J2" s="37">
        <v>0</v>
      </c>
      <c r="K2" s="37">
        <v>1</v>
      </c>
      <c r="L2" s="14">
        <v>7.0175438596491224</v>
      </c>
    </row>
    <row r="3" spans="1:14" x14ac:dyDescent="0.25">
      <c r="A3" s="6" t="s">
        <v>1</v>
      </c>
      <c r="B3" s="14">
        <v>11.63</v>
      </c>
      <c r="C3" s="14">
        <v>11.54</v>
      </c>
      <c r="D3" s="14">
        <v>11.76</v>
      </c>
      <c r="E3" s="37">
        <v>5</v>
      </c>
      <c r="F3" s="37">
        <v>2</v>
      </c>
      <c r="G3" s="37">
        <v>0</v>
      </c>
      <c r="H3" s="37">
        <v>2</v>
      </c>
      <c r="I3" s="79">
        <v>45.4</v>
      </c>
      <c r="J3" s="37">
        <v>0</v>
      </c>
      <c r="K3" s="37">
        <v>1</v>
      </c>
      <c r="L3" s="14">
        <v>6.756756756756757</v>
      </c>
    </row>
    <row r="4" spans="1:14" x14ac:dyDescent="0.25">
      <c r="A4" s="6" t="s">
        <v>2</v>
      </c>
      <c r="B4" s="14">
        <v>4.92</v>
      </c>
      <c r="C4" s="14">
        <v>5.56</v>
      </c>
      <c r="D4" s="14">
        <v>4</v>
      </c>
      <c r="E4" s="37">
        <v>3</v>
      </c>
      <c r="F4" s="37">
        <v>2</v>
      </c>
      <c r="G4" s="37">
        <v>0</v>
      </c>
      <c r="H4" s="37">
        <v>2</v>
      </c>
      <c r="I4" s="79">
        <v>44.3</v>
      </c>
      <c r="J4" s="37">
        <v>1</v>
      </c>
      <c r="K4" s="37">
        <v>0</v>
      </c>
      <c r="L4" s="14">
        <v>3.1578947368421053</v>
      </c>
    </row>
    <row r="5" spans="1:14" x14ac:dyDescent="0.25">
      <c r="A5" s="6" t="s">
        <v>3</v>
      </c>
      <c r="B5" s="14">
        <v>11.54</v>
      </c>
      <c r="C5" s="14">
        <v>6.25</v>
      </c>
      <c r="D5" s="14">
        <v>20</v>
      </c>
      <c r="E5" s="37">
        <v>3</v>
      </c>
      <c r="F5" s="37">
        <v>0</v>
      </c>
      <c r="G5" s="37">
        <v>0</v>
      </c>
      <c r="H5" s="37">
        <v>0</v>
      </c>
      <c r="I5" s="79">
        <v>30.7</v>
      </c>
      <c r="J5" s="37">
        <v>0</v>
      </c>
      <c r="K5" s="37">
        <v>0</v>
      </c>
      <c r="L5" s="14">
        <v>6.9767441860465116</v>
      </c>
    </row>
    <row r="6" spans="1:14" x14ac:dyDescent="0.25">
      <c r="A6" s="6" t="s">
        <v>4</v>
      </c>
      <c r="B6" s="14">
        <v>17.02</v>
      </c>
      <c r="C6" s="14">
        <v>11.11</v>
      </c>
      <c r="D6" s="14">
        <v>25</v>
      </c>
      <c r="E6" s="37">
        <v>8</v>
      </c>
      <c r="F6" s="37">
        <v>1</v>
      </c>
      <c r="G6" s="37">
        <v>0</v>
      </c>
      <c r="H6" s="37">
        <v>4</v>
      </c>
      <c r="I6" s="79">
        <v>45.9</v>
      </c>
      <c r="J6" s="37">
        <v>0</v>
      </c>
      <c r="K6" s="37">
        <v>2</v>
      </c>
      <c r="L6" s="14">
        <v>12.903225806451612</v>
      </c>
    </row>
    <row r="7" spans="1:14" x14ac:dyDescent="0.25">
      <c r="A7" s="6" t="s">
        <v>5</v>
      </c>
      <c r="B7" s="14">
        <v>5.75</v>
      </c>
      <c r="C7" s="14">
        <v>8.51</v>
      </c>
      <c r="D7" s="14">
        <v>2.5</v>
      </c>
      <c r="E7" s="37">
        <v>5</v>
      </c>
      <c r="F7" s="37">
        <v>0</v>
      </c>
      <c r="G7" s="37">
        <v>0</v>
      </c>
      <c r="H7" s="37">
        <v>0</v>
      </c>
      <c r="I7" s="79">
        <v>37.4</v>
      </c>
      <c r="J7" s="37">
        <v>1</v>
      </c>
      <c r="K7" s="37">
        <v>0</v>
      </c>
      <c r="L7" s="14">
        <v>3.4722222222222223</v>
      </c>
    </row>
    <row r="8" spans="1:14" x14ac:dyDescent="0.25">
      <c r="A8" s="6" t="s">
        <v>6</v>
      </c>
      <c r="B8" s="14">
        <v>7.92</v>
      </c>
      <c r="C8" s="14">
        <v>3.85</v>
      </c>
      <c r="D8" s="14">
        <v>12.24</v>
      </c>
      <c r="E8" s="37">
        <v>8</v>
      </c>
      <c r="F8" s="37">
        <v>1</v>
      </c>
      <c r="G8" s="37">
        <v>0</v>
      </c>
      <c r="H8" s="37">
        <v>2</v>
      </c>
      <c r="I8" s="79">
        <v>42.3</v>
      </c>
      <c r="J8" s="37">
        <v>1</v>
      </c>
      <c r="K8" s="37">
        <v>0</v>
      </c>
      <c r="L8" s="14">
        <v>6.1538461538461542</v>
      </c>
    </row>
    <row r="9" spans="1:14" x14ac:dyDescent="0.25">
      <c r="A9" s="6" t="s">
        <v>7</v>
      </c>
      <c r="B9" s="14">
        <v>5.1100000000000003</v>
      </c>
      <c r="C9" s="14">
        <v>5.21</v>
      </c>
      <c r="D9" s="14">
        <v>4.96</v>
      </c>
      <c r="E9" s="37">
        <v>18</v>
      </c>
      <c r="F9" s="37">
        <v>1</v>
      </c>
      <c r="G9" s="37">
        <v>0</v>
      </c>
      <c r="H9" s="37">
        <v>5</v>
      </c>
      <c r="I9" s="79">
        <v>36.200000000000003</v>
      </c>
      <c r="J9" s="37">
        <v>0</v>
      </c>
      <c r="K9" s="37">
        <v>2</v>
      </c>
      <c r="L9" s="14">
        <v>3.9647577092511015</v>
      </c>
    </row>
    <row r="10" spans="1:14" x14ac:dyDescent="0.25">
      <c r="A10" s="6" t="s">
        <v>8</v>
      </c>
      <c r="B10" s="14">
        <v>3.75</v>
      </c>
      <c r="C10" s="14">
        <v>4.55</v>
      </c>
      <c r="D10" s="14">
        <v>2.78</v>
      </c>
      <c r="E10" s="37">
        <v>3</v>
      </c>
      <c r="F10" s="37">
        <v>1</v>
      </c>
      <c r="G10" s="37">
        <v>0</v>
      </c>
      <c r="H10" s="37">
        <v>2</v>
      </c>
      <c r="I10" s="79">
        <v>44.7</v>
      </c>
      <c r="J10" s="37">
        <v>0</v>
      </c>
      <c r="K10" s="37">
        <v>0</v>
      </c>
      <c r="L10" s="14">
        <v>2.8037383177570092</v>
      </c>
    </row>
    <row r="11" spans="1:14" x14ac:dyDescent="0.25">
      <c r="A11" s="6" t="s">
        <v>9</v>
      </c>
      <c r="B11" s="14">
        <v>9.27</v>
      </c>
      <c r="C11" s="14">
        <v>9.3000000000000007</v>
      </c>
      <c r="D11" s="14">
        <v>9.23</v>
      </c>
      <c r="E11" s="37">
        <v>15</v>
      </c>
      <c r="F11" s="37">
        <v>5</v>
      </c>
      <c r="G11" s="37">
        <v>0</v>
      </c>
      <c r="H11" s="37">
        <v>8</v>
      </c>
      <c r="I11" s="79">
        <v>45.3</v>
      </c>
      <c r="J11" s="37">
        <v>0</v>
      </c>
      <c r="K11" s="37">
        <v>3</v>
      </c>
      <c r="L11" s="14">
        <v>6.9306930693069315</v>
      </c>
    </row>
    <row r="12" spans="1:14" x14ac:dyDescent="0.25">
      <c r="A12" s="6" t="s">
        <v>10</v>
      </c>
      <c r="B12" s="14">
        <v>2.78</v>
      </c>
      <c r="C12" s="14">
        <v>0</v>
      </c>
      <c r="D12" s="14">
        <v>11.11</v>
      </c>
      <c r="E12" s="37">
        <v>1</v>
      </c>
      <c r="F12" s="37">
        <v>0</v>
      </c>
      <c r="G12" s="37">
        <v>0</v>
      </c>
      <c r="H12" s="37">
        <v>0</v>
      </c>
      <c r="I12" s="79">
        <v>21</v>
      </c>
      <c r="J12" s="37">
        <v>0</v>
      </c>
      <c r="K12" s="37">
        <v>0</v>
      </c>
      <c r="L12" s="14">
        <v>2.1276595744680851</v>
      </c>
    </row>
    <row r="13" spans="1:14" x14ac:dyDescent="0.25">
      <c r="A13" s="6" t="s">
        <v>11</v>
      </c>
      <c r="B13" s="14">
        <v>7.69</v>
      </c>
      <c r="C13" s="14">
        <v>7.74</v>
      </c>
      <c r="D13" s="14">
        <v>7.62</v>
      </c>
      <c r="E13" s="37">
        <v>20</v>
      </c>
      <c r="F13" s="37">
        <v>4</v>
      </c>
      <c r="G13" s="37">
        <v>0</v>
      </c>
      <c r="H13" s="37">
        <v>1</v>
      </c>
      <c r="I13" s="79">
        <v>36.4</v>
      </c>
      <c r="J13" s="37">
        <v>1</v>
      </c>
      <c r="K13" s="37">
        <v>1</v>
      </c>
      <c r="L13" s="14">
        <v>5.8823529411764701</v>
      </c>
    </row>
    <row r="14" spans="1:14" x14ac:dyDescent="0.25">
      <c r="A14" s="6" t="s">
        <v>12</v>
      </c>
      <c r="B14" s="14">
        <v>6.16</v>
      </c>
      <c r="C14" s="14">
        <v>6.46</v>
      </c>
      <c r="D14" s="14">
        <v>5.83</v>
      </c>
      <c r="E14" s="37">
        <v>57</v>
      </c>
      <c r="F14" s="37">
        <v>5</v>
      </c>
      <c r="G14" s="37">
        <v>1</v>
      </c>
      <c r="H14" s="37">
        <v>13</v>
      </c>
      <c r="I14" s="79">
        <v>38.6</v>
      </c>
      <c r="J14" s="37">
        <v>2</v>
      </c>
      <c r="K14" s="37">
        <v>8</v>
      </c>
      <c r="L14" s="14">
        <v>4.6357615894039732</v>
      </c>
    </row>
    <row r="15" spans="1:14" x14ac:dyDescent="0.25">
      <c r="A15" s="6" t="s">
        <v>13</v>
      </c>
      <c r="B15" s="14">
        <v>9.07</v>
      </c>
      <c r="C15" s="14">
        <v>7.4</v>
      </c>
      <c r="D15" s="14">
        <v>11.34</v>
      </c>
      <c r="E15" s="37">
        <v>85</v>
      </c>
      <c r="F15" s="37">
        <v>17</v>
      </c>
      <c r="G15" s="37">
        <v>0</v>
      </c>
      <c r="H15" s="37">
        <v>22</v>
      </c>
      <c r="I15" s="79">
        <v>38</v>
      </c>
      <c r="J15" s="37">
        <v>4</v>
      </c>
      <c r="K15" s="37">
        <v>2</v>
      </c>
      <c r="L15" s="14">
        <v>6.5457413249211349</v>
      </c>
    </row>
    <row r="16" spans="1:14" x14ac:dyDescent="0.25">
      <c r="A16" s="6" t="s">
        <v>14</v>
      </c>
      <c r="B16" s="14">
        <v>8.64</v>
      </c>
      <c r="C16" s="14">
        <v>8.51</v>
      </c>
      <c r="D16" s="14">
        <v>8.82</v>
      </c>
      <c r="E16" s="37">
        <v>14</v>
      </c>
      <c r="F16" s="37">
        <v>5</v>
      </c>
      <c r="G16" s="37">
        <v>0</v>
      </c>
      <c r="H16" s="37">
        <v>8</v>
      </c>
      <c r="I16" s="79">
        <v>46.9</v>
      </c>
      <c r="J16" s="37">
        <v>0</v>
      </c>
      <c r="K16" s="37">
        <v>3</v>
      </c>
      <c r="L16" s="14">
        <v>7.0000000000000009</v>
      </c>
    </row>
    <row r="17" spans="1:12" x14ac:dyDescent="0.25">
      <c r="A17" s="6" t="s">
        <v>15</v>
      </c>
      <c r="B17" s="14">
        <v>5.8</v>
      </c>
      <c r="C17" s="14">
        <v>3.57</v>
      </c>
      <c r="D17" s="14">
        <v>8.8000000000000007</v>
      </c>
      <c r="E17" s="37">
        <v>18</v>
      </c>
      <c r="F17" s="37">
        <v>4</v>
      </c>
      <c r="G17" s="37">
        <v>1</v>
      </c>
      <c r="H17" s="37">
        <v>4</v>
      </c>
      <c r="I17" s="79">
        <v>35.700000000000003</v>
      </c>
      <c r="J17" s="37">
        <v>0</v>
      </c>
      <c r="K17" s="37">
        <v>4</v>
      </c>
      <c r="L17" s="14">
        <v>3.9906103286384975</v>
      </c>
    </row>
    <row r="18" spans="1:12" x14ac:dyDescent="0.25">
      <c r="A18" s="6" t="s">
        <v>16</v>
      </c>
      <c r="B18" s="14">
        <v>6</v>
      </c>
      <c r="C18" s="14">
        <v>4.9400000000000004</v>
      </c>
      <c r="D18" s="14">
        <v>7.25</v>
      </c>
      <c r="E18" s="37">
        <v>9</v>
      </c>
      <c r="F18" s="37">
        <v>1</v>
      </c>
      <c r="G18" s="37">
        <v>0</v>
      </c>
      <c r="H18" s="37">
        <v>3</v>
      </c>
      <c r="I18" s="79">
        <v>38.1</v>
      </c>
      <c r="J18" s="37">
        <v>3</v>
      </c>
      <c r="K18" s="37">
        <v>0</v>
      </c>
      <c r="L18" s="14">
        <v>4.8128342245989302</v>
      </c>
    </row>
    <row r="19" spans="1:12" x14ac:dyDescent="0.25">
      <c r="A19" s="6" t="s">
        <v>17</v>
      </c>
      <c r="B19" s="14">
        <v>6.63</v>
      </c>
      <c r="C19" s="14">
        <v>7.05</v>
      </c>
      <c r="D19" s="14">
        <v>6.07</v>
      </c>
      <c r="E19" s="37">
        <v>146</v>
      </c>
      <c r="F19" s="37">
        <v>23</v>
      </c>
      <c r="G19" s="37">
        <v>0</v>
      </c>
      <c r="H19" s="37">
        <v>38</v>
      </c>
      <c r="I19" s="79">
        <v>39.200000000000003</v>
      </c>
      <c r="J19" s="37">
        <v>4</v>
      </c>
      <c r="K19" s="37">
        <v>14</v>
      </c>
      <c r="L19" s="14">
        <v>5.243857719105244</v>
      </c>
    </row>
    <row r="20" spans="1:12" x14ac:dyDescent="0.25">
      <c r="A20" s="6" t="s">
        <v>18</v>
      </c>
      <c r="B20" s="14">
        <v>7.07</v>
      </c>
      <c r="C20" s="14">
        <v>7.44</v>
      </c>
      <c r="D20" s="14">
        <v>6.54</v>
      </c>
      <c r="E20" s="37">
        <v>27</v>
      </c>
      <c r="F20" s="37">
        <v>2</v>
      </c>
      <c r="G20" s="37">
        <v>0</v>
      </c>
      <c r="H20" s="37">
        <v>7</v>
      </c>
      <c r="I20" s="79">
        <v>39.700000000000003</v>
      </c>
      <c r="J20" s="37">
        <v>3</v>
      </c>
      <c r="K20" s="37">
        <v>1</v>
      </c>
      <c r="L20" s="14">
        <v>5.2738336713995944</v>
      </c>
    </row>
    <row r="21" spans="1:12" x14ac:dyDescent="0.25">
      <c r="A21" s="6" t="s">
        <v>19</v>
      </c>
      <c r="B21" s="14">
        <v>4.4400000000000004</v>
      </c>
      <c r="C21" s="14">
        <v>5</v>
      </c>
      <c r="D21" s="14">
        <v>3.64</v>
      </c>
      <c r="E21" s="37">
        <v>6</v>
      </c>
      <c r="F21" s="37">
        <v>2</v>
      </c>
      <c r="G21" s="37">
        <v>0</v>
      </c>
      <c r="H21" s="37">
        <v>1</v>
      </c>
      <c r="I21" s="79">
        <v>38.700000000000003</v>
      </c>
      <c r="J21" s="37">
        <v>0</v>
      </c>
      <c r="K21" s="37">
        <v>0</v>
      </c>
      <c r="L21" s="14">
        <v>3.9735099337748347</v>
      </c>
    </row>
    <row r="22" spans="1:12" x14ac:dyDescent="0.25">
      <c r="A22" s="6" t="s">
        <v>20</v>
      </c>
      <c r="B22" s="14">
        <v>4.6900000000000004</v>
      </c>
      <c r="C22" s="14">
        <v>8.82</v>
      </c>
      <c r="D22" s="14">
        <v>0</v>
      </c>
      <c r="E22" s="37">
        <v>3</v>
      </c>
      <c r="F22" s="37">
        <v>1</v>
      </c>
      <c r="G22" s="37">
        <v>0</v>
      </c>
      <c r="H22" s="37">
        <v>0</v>
      </c>
      <c r="I22" s="79">
        <v>28.7</v>
      </c>
      <c r="J22" s="37">
        <v>0</v>
      </c>
      <c r="K22" s="37">
        <v>0</v>
      </c>
      <c r="L22" s="14">
        <v>3.2608695652173911</v>
      </c>
    </row>
    <row r="23" spans="1:12" x14ac:dyDescent="0.25">
      <c r="A23" s="6" t="s">
        <v>21</v>
      </c>
      <c r="B23" s="14">
        <v>6.67</v>
      </c>
      <c r="C23" s="14">
        <v>11.54</v>
      </c>
      <c r="D23" s="14">
        <v>0</v>
      </c>
      <c r="E23" s="37">
        <v>3</v>
      </c>
      <c r="F23" s="37">
        <v>0</v>
      </c>
      <c r="G23" s="37">
        <v>0</v>
      </c>
      <c r="H23" s="37">
        <v>1</v>
      </c>
      <c r="I23" s="79">
        <v>40.299999999999997</v>
      </c>
      <c r="J23" s="37">
        <v>0</v>
      </c>
      <c r="K23" s="37">
        <v>0</v>
      </c>
      <c r="L23" s="14">
        <v>5.1724137931034484</v>
      </c>
    </row>
    <row r="24" spans="1:12" x14ac:dyDescent="0.25">
      <c r="A24" s="6" t="s">
        <v>22</v>
      </c>
      <c r="B24" s="14">
        <v>2.98</v>
      </c>
      <c r="C24" s="14">
        <v>3.09</v>
      </c>
      <c r="D24" s="14">
        <v>2.81</v>
      </c>
      <c r="E24" s="37">
        <v>19</v>
      </c>
      <c r="F24" s="37">
        <v>3</v>
      </c>
      <c r="G24" s="37">
        <v>0</v>
      </c>
      <c r="H24" s="37">
        <v>5</v>
      </c>
      <c r="I24" s="79">
        <v>36.700000000000003</v>
      </c>
      <c r="J24" s="37">
        <v>3</v>
      </c>
      <c r="K24" s="37">
        <v>3</v>
      </c>
      <c r="L24" s="14">
        <v>2.4691358024691357</v>
      </c>
    </row>
    <row r="25" spans="1:12" x14ac:dyDescent="0.25">
      <c r="A25" s="6" t="s">
        <v>23</v>
      </c>
      <c r="B25" s="14">
        <v>3.33</v>
      </c>
      <c r="C25" s="14">
        <v>2.78</v>
      </c>
      <c r="D25" s="14">
        <v>4.17</v>
      </c>
      <c r="E25" s="37">
        <v>2</v>
      </c>
      <c r="F25" s="37">
        <v>1</v>
      </c>
      <c r="G25" s="37">
        <v>0</v>
      </c>
      <c r="H25" s="37">
        <v>1</v>
      </c>
      <c r="I25" s="79">
        <v>37</v>
      </c>
      <c r="J25" s="37">
        <v>1</v>
      </c>
      <c r="K25" s="37">
        <v>1</v>
      </c>
      <c r="L25" s="14">
        <v>2.4096385542168677</v>
      </c>
    </row>
    <row r="26" spans="1:12" x14ac:dyDescent="0.25">
      <c r="A26" s="6" t="s">
        <v>24</v>
      </c>
      <c r="B26" s="14">
        <v>6.63</v>
      </c>
      <c r="C26" s="14">
        <v>5.45</v>
      </c>
      <c r="D26" s="14">
        <v>8.14</v>
      </c>
      <c r="E26" s="37">
        <v>13</v>
      </c>
      <c r="F26" s="37">
        <v>1</v>
      </c>
      <c r="G26" s="37">
        <v>0</v>
      </c>
      <c r="H26" s="37">
        <v>5</v>
      </c>
      <c r="I26" s="79">
        <v>41.3</v>
      </c>
      <c r="J26" s="37">
        <v>2</v>
      </c>
      <c r="K26" s="37">
        <v>1</v>
      </c>
      <c r="L26" s="14">
        <v>4.8327137546468402</v>
      </c>
    </row>
    <row r="27" spans="1:12" x14ac:dyDescent="0.25">
      <c r="A27" s="6" t="s">
        <v>25</v>
      </c>
      <c r="B27" s="14">
        <v>11.58</v>
      </c>
      <c r="C27" s="14">
        <v>10</v>
      </c>
      <c r="D27" s="14">
        <v>14.29</v>
      </c>
      <c r="E27" s="37">
        <v>11</v>
      </c>
      <c r="F27" s="37">
        <v>2</v>
      </c>
      <c r="G27" s="37">
        <v>0</v>
      </c>
      <c r="H27" s="37">
        <v>5</v>
      </c>
      <c r="I27" s="79">
        <v>45.1</v>
      </c>
      <c r="J27" s="37">
        <v>0</v>
      </c>
      <c r="K27" s="37">
        <v>2</v>
      </c>
      <c r="L27" s="14">
        <v>8.59375</v>
      </c>
    </row>
    <row r="28" spans="1:12" x14ac:dyDescent="0.25">
      <c r="A28" s="6" t="s">
        <v>26</v>
      </c>
      <c r="B28" s="14">
        <v>7.39</v>
      </c>
      <c r="C28" s="14">
        <v>5.97</v>
      </c>
      <c r="D28" s="14">
        <v>9.2799999999999994</v>
      </c>
      <c r="E28" s="37">
        <v>41</v>
      </c>
      <c r="F28" s="37">
        <v>9</v>
      </c>
      <c r="G28" s="37">
        <v>0</v>
      </c>
      <c r="H28" s="37">
        <v>17</v>
      </c>
      <c r="I28" s="79">
        <v>42</v>
      </c>
      <c r="J28" s="37">
        <v>4</v>
      </c>
      <c r="K28" s="37">
        <v>5</v>
      </c>
      <c r="L28" s="14">
        <v>5.5256064690026951</v>
      </c>
    </row>
    <row r="29" spans="1:12" x14ac:dyDescent="0.25">
      <c r="A29" s="6" t="s">
        <v>27</v>
      </c>
      <c r="B29" s="14">
        <v>5.0199999999999996</v>
      </c>
      <c r="C29" s="14">
        <v>4.08</v>
      </c>
      <c r="D29" s="14">
        <v>6.22</v>
      </c>
      <c r="E29" s="37">
        <v>22</v>
      </c>
      <c r="F29" s="37">
        <v>0</v>
      </c>
      <c r="G29" s="37">
        <v>0</v>
      </c>
      <c r="H29" s="37">
        <v>2</v>
      </c>
      <c r="I29" s="79">
        <v>33.299999999999997</v>
      </c>
      <c r="J29" s="37">
        <v>4</v>
      </c>
      <c r="K29" s="37">
        <v>3</v>
      </c>
      <c r="L29" s="14">
        <v>3.873239436619718</v>
      </c>
    </row>
    <row r="30" spans="1:12" x14ac:dyDescent="0.25">
      <c r="A30" s="6" t="s">
        <v>28</v>
      </c>
      <c r="B30" s="14">
        <v>2.97</v>
      </c>
      <c r="C30" s="14">
        <v>3.77</v>
      </c>
      <c r="D30" s="14">
        <v>2.08</v>
      </c>
      <c r="E30" s="37">
        <v>3</v>
      </c>
      <c r="F30" s="37">
        <v>0</v>
      </c>
      <c r="G30" s="37">
        <v>0</v>
      </c>
      <c r="H30" s="37">
        <v>1</v>
      </c>
      <c r="I30" s="79">
        <v>32.299999999999997</v>
      </c>
      <c r="J30" s="37">
        <v>1</v>
      </c>
      <c r="K30" s="37">
        <v>0</v>
      </c>
      <c r="L30" s="14">
        <v>2.1276595744680851</v>
      </c>
    </row>
    <row r="31" spans="1:12" x14ac:dyDescent="0.25">
      <c r="A31" s="6" t="s">
        <v>29</v>
      </c>
      <c r="B31" s="14">
        <v>6.35</v>
      </c>
      <c r="C31" s="14">
        <v>4.99</v>
      </c>
      <c r="D31" s="14">
        <v>8.09</v>
      </c>
      <c r="E31" s="37">
        <v>169</v>
      </c>
      <c r="F31" s="37">
        <v>29</v>
      </c>
      <c r="G31" s="37">
        <v>0</v>
      </c>
      <c r="H31" s="37">
        <v>41</v>
      </c>
      <c r="I31" s="79">
        <v>37.200000000000003</v>
      </c>
      <c r="J31" s="37">
        <v>10</v>
      </c>
      <c r="K31" s="37">
        <v>17</v>
      </c>
      <c r="L31" s="14">
        <v>5.046841946207314</v>
      </c>
    </row>
    <row r="32" spans="1:12" x14ac:dyDescent="0.25">
      <c r="A32" s="6" t="s">
        <v>30</v>
      </c>
      <c r="B32" s="14">
        <v>5.89</v>
      </c>
      <c r="C32" s="14">
        <v>5.61</v>
      </c>
      <c r="D32" s="14">
        <v>6.25</v>
      </c>
      <c r="E32" s="37">
        <v>85</v>
      </c>
      <c r="F32" s="37">
        <v>12</v>
      </c>
      <c r="G32" s="37">
        <v>2</v>
      </c>
      <c r="H32" s="37">
        <v>25</v>
      </c>
      <c r="I32" s="79">
        <v>39.200000000000003</v>
      </c>
      <c r="J32" s="37">
        <v>4</v>
      </c>
      <c r="K32" s="37">
        <v>6</v>
      </c>
      <c r="L32" s="14">
        <v>4.7072330654420211</v>
      </c>
    </row>
    <row r="33" spans="1:12" x14ac:dyDescent="0.25">
      <c r="A33" s="6" t="s">
        <v>31</v>
      </c>
      <c r="B33" s="14">
        <v>6</v>
      </c>
      <c r="C33" s="14">
        <v>6.78</v>
      </c>
      <c r="D33" s="14">
        <v>4.88</v>
      </c>
      <c r="E33" s="37">
        <v>6</v>
      </c>
      <c r="F33" s="37">
        <v>1</v>
      </c>
      <c r="G33" s="37">
        <v>0</v>
      </c>
      <c r="H33" s="37">
        <v>2</v>
      </c>
      <c r="I33" s="79">
        <v>38.5</v>
      </c>
      <c r="J33" s="37">
        <v>0</v>
      </c>
      <c r="K33" s="37">
        <v>0</v>
      </c>
      <c r="L33" s="14">
        <v>3.9473684210526314</v>
      </c>
    </row>
    <row r="34" spans="1:12" x14ac:dyDescent="0.25">
      <c r="A34" s="6" t="s">
        <v>32</v>
      </c>
      <c r="B34" s="14">
        <v>5.26</v>
      </c>
      <c r="C34" s="14">
        <v>4.4400000000000004</v>
      </c>
      <c r="D34" s="14">
        <v>6.45</v>
      </c>
      <c r="E34" s="37">
        <v>4</v>
      </c>
      <c r="F34" s="37">
        <v>1</v>
      </c>
      <c r="G34" s="37">
        <v>0</v>
      </c>
      <c r="H34" s="37">
        <v>3</v>
      </c>
      <c r="I34" s="79">
        <v>50.8</v>
      </c>
      <c r="J34" s="37">
        <v>0</v>
      </c>
      <c r="K34" s="37">
        <v>1</v>
      </c>
      <c r="L34" s="14">
        <v>4.4444444444444446</v>
      </c>
    </row>
    <row r="35" spans="1:12" x14ac:dyDescent="0.25">
      <c r="A35" s="6" t="s">
        <v>33</v>
      </c>
      <c r="B35" s="14">
        <v>3.66</v>
      </c>
      <c r="C35" s="14">
        <v>0</v>
      </c>
      <c r="D35" s="14">
        <v>8.11</v>
      </c>
      <c r="E35" s="37">
        <v>3</v>
      </c>
      <c r="F35" s="37">
        <v>1</v>
      </c>
      <c r="G35" s="37">
        <v>0</v>
      </c>
      <c r="H35" s="37">
        <v>1</v>
      </c>
      <c r="I35" s="79">
        <v>35.299999999999997</v>
      </c>
      <c r="J35" s="37">
        <v>1</v>
      </c>
      <c r="K35" s="37">
        <v>1</v>
      </c>
      <c r="L35" s="14">
        <v>2.6785714285714284</v>
      </c>
    </row>
    <row r="36" spans="1:12" x14ac:dyDescent="0.25">
      <c r="A36" s="6" t="s">
        <v>34</v>
      </c>
      <c r="B36" s="14">
        <v>6.5</v>
      </c>
      <c r="C36" s="14">
        <v>6.19</v>
      </c>
      <c r="D36" s="14">
        <v>6.9</v>
      </c>
      <c r="E36" s="37">
        <v>13</v>
      </c>
      <c r="F36" s="37">
        <v>2</v>
      </c>
      <c r="G36" s="37">
        <v>0</v>
      </c>
      <c r="H36" s="37">
        <v>1</v>
      </c>
      <c r="I36" s="79">
        <v>35.1</v>
      </c>
      <c r="J36" s="37">
        <v>1</v>
      </c>
      <c r="K36" s="37">
        <v>2</v>
      </c>
      <c r="L36" s="14">
        <v>5.0583657587548636</v>
      </c>
    </row>
    <row r="37" spans="1:12" x14ac:dyDescent="0.25">
      <c r="A37" s="6" t="s">
        <v>35</v>
      </c>
      <c r="B37" s="14">
        <v>8.91</v>
      </c>
      <c r="C37" s="14">
        <v>8.6199999999999992</v>
      </c>
      <c r="D37" s="14">
        <v>9.3000000000000007</v>
      </c>
      <c r="E37" s="37">
        <v>9</v>
      </c>
      <c r="F37" s="37">
        <v>0</v>
      </c>
      <c r="G37" s="37">
        <v>0</v>
      </c>
      <c r="H37" s="37">
        <v>0</v>
      </c>
      <c r="I37" s="79">
        <v>28.9</v>
      </c>
      <c r="J37" s="37">
        <v>2</v>
      </c>
      <c r="K37" s="37">
        <v>0</v>
      </c>
      <c r="L37" s="14">
        <v>7.3170731707317067</v>
      </c>
    </row>
    <row r="38" spans="1:12" x14ac:dyDescent="0.25">
      <c r="A38" s="6" t="s">
        <v>36</v>
      </c>
      <c r="B38" s="14">
        <v>6.12</v>
      </c>
      <c r="C38" s="14">
        <v>6.9</v>
      </c>
      <c r="D38" s="14">
        <v>5</v>
      </c>
      <c r="E38" s="37">
        <v>9</v>
      </c>
      <c r="F38" s="37">
        <v>3</v>
      </c>
      <c r="G38" s="37">
        <v>0</v>
      </c>
      <c r="H38" s="37">
        <v>4</v>
      </c>
      <c r="I38" s="79">
        <v>41.9</v>
      </c>
      <c r="J38" s="37">
        <v>0</v>
      </c>
      <c r="K38" s="37">
        <v>2</v>
      </c>
      <c r="L38" s="14">
        <v>4.6153846153846159</v>
      </c>
    </row>
    <row r="39" spans="1:12" x14ac:dyDescent="0.25">
      <c r="A39" s="6" t="s">
        <v>37</v>
      </c>
      <c r="B39" s="14">
        <v>5.36</v>
      </c>
      <c r="C39" s="14">
        <v>6.35</v>
      </c>
      <c r="D39" s="14">
        <v>4.08</v>
      </c>
      <c r="E39" s="37">
        <v>6</v>
      </c>
      <c r="F39" s="37">
        <v>3</v>
      </c>
      <c r="G39" s="37">
        <v>0</v>
      </c>
      <c r="H39" s="37">
        <v>3</v>
      </c>
      <c r="I39" s="79">
        <v>47.2</v>
      </c>
      <c r="J39" s="37">
        <v>0</v>
      </c>
      <c r="K39" s="37">
        <v>1</v>
      </c>
      <c r="L39" s="14">
        <v>3.9473684210526314</v>
      </c>
    </row>
    <row r="40" spans="1:12" x14ac:dyDescent="0.25">
      <c r="A40" s="6" t="s">
        <v>38</v>
      </c>
      <c r="B40" s="14">
        <v>1.49</v>
      </c>
      <c r="C40" s="14">
        <v>2.78</v>
      </c>
      <c r="D40" s="14">
        <v>0</v>
      </c>
      <c r="E40" s="37">
        <v>1</v>
      </c>
      <c r="F40" s="37">
        <v>1</v>
      </c>
      <c r="G40" s="37">
        <v>0</v>
      </c>
      <c r="H40" s="37">
        <v>0</v>
      </c>
      <c r="I40" s="79">
        <v>44</v>
      </c>
      <c r="J40" s="37">
        <v>0</v>
      </c>
      <c r="K40" s="37">
        <v>0</v>
      </c>
      <c r="L40" s="14">
        <v>1.25</v>
      </c>
    </row>
    <row r="41" spans="1:12" x14ac:dyDescent="0.25">
      <c r="A41" s="6" t="s">
        <v>39</v>
      </c>
      <c r="B41" s="14">
        <v>20</v>
      </c>
      <c r="C41" s="14">
        <v>12.24</v>
      </c>
      <c r="D41" s="14">
        <v>34.619999999999997</v>
      </c>
      <c r="E41" s="37">
        <v>15</v>
      </c>
      <c r="F41" s="37">
        <v>1</v>
      </c>
      <c r="G41" s="37">
        <v>0</v>
      </c>
      <c r="H41" s="37">
        <v>1</v>
      </c>
      <c r="I41" s="79">
        <v>35.200000000000003</v>
      </c>
      <c r="J41" s="37">
        <v>1</v>
      </c>
      <c r="K41" s="37">
        <v>2</v>
      </c>
      <c r="L41" s="14">
        <v>14.563106796116504</v>
      </c>
    </row>
    <row r="42" spans="1:12" x14ac:dyDescent="0.25">
      <c r="A42" s="6" t="s">
        <v>40</v>
      </c>
      <c r="B42" s="14">
        <v>7.08</v>
      </c>
      <c r="C42" s="14">
        <v>7.36</v>
      </c>
      <c r="D42" s="14">
        <v>6.73</v>
      </c>
      <c r="E42" s="37">
        <v>108</v>
      </c>
      <c r="F42" s="37">
        <v>13</v>
      </c>
      <c r="G42" s="37">
        <v>0</v>
      </c>
      <c r="H42" s="37">
        <v>23</v>
      </c>
      <c r="I42" s="79">
        <v>37</v>
      </c>
      <c r="J42" s="37">
        <v>15</v>
      </c>
      <c r="K42" s="37">
        <v>11</v>
      </c>
      <c r="L42" s="14">
        <v>5.3660982948846536</v>
      </c>
    </row>
    <row r="43" spans="1:12" x14ac:dyDescent="0.25">
      <c r="A43" s="6" t="s">
        <v>41</v>
      </c>
      <c r="B43" s="14">
        <v>13.33</v>
      </c>
      <c r="C43" s="14">
        <v>11.76</v>
      </c>
      <c r="D43" s="14">
        <v>15.38</v>
      </c>
      <c r="E43" s="37">
        <v>4</v>
      </c>
      <c r="F43" s="37">
        <v>0</v>
      </c>
      <c r="G43" s="37">
        <v>0</v>
      </c>
      <c r="H43" s="37">
        <v>2</v>
      </c>
      <c r="I43" s="79">
        <v>48.5</v>
      </c>
      <c r="J43" s="37">
        <v>0</v>
      </c>
      <c r="K43" s="37">
        <v>0</v>
      </c>
      <c r="L43" s="14">
        <v>8.8888888888888893</v>
      </c>
    </row>
    <row r="44" spans="1:12" x14ac:dyDescent="0.25">
      <c r="A44" s="6" t="s">
        <v>42</v>
      </c>
      <c r="B44" s="14">
        <v>7.77</v>
      </c>
      <c r="C44" s="14">
        <v>6.56</v>
      </c>
      <c r="D44" s="14">
        <v>9.52</v>
      </c>
      <c r="E44" s="37">
        <v>8</v>
      </c>
      <c r="F44" s="37">
        <v>1</v>
      </c>
      <c r="G44" s="37">
        <v>0</v>
      </c>
      <c r="H44" s="37">
        <v>5</v>
      </c>
      <c r="I44" s="79">
        <v>47.1</v>
      </c>
      <c r="J44" s="37">
        <v>0</v>
      </c>
      <c r="K44" s="37">
        <v>0</v>
      </c>
      <c r="L44" s="14">
        <v>3.6199095022624439</v>
      </c>
    </row>
    <row r="45" spans="1:12" x14ac:dyDescent="0.25">
      <c r="A45" s="6" t="s">
        <v>43</v>
      </c>
      <c r="B45" s="14">
        <v>25</v>
      </c>
      <c r="C45" s="14">
        <v>14.29</v>
      </c>
      <c r="D45" s="14">
        <v>40</v>
      </c>
      <c r="E45" s="37">
        <v>3</v>
      </c>
      <c r="F45" s="37">
        <v>0</v>
      </c>
      <c r="G45" s="37">
        <v>0</v>
      </c>
      <c r="H45" s="37">
        <v>0</v>
      </c>
      <c r="I45" s="79">
        <v>37.700000000000003</v>
      </c>
      <c r="J45" s="37">
        <v>0</v>
      </c>
      <c r="K45" s="37">
        <v>1</v>
      </c>
      <c r="L45" s="14">
        <v>9.67741935483871</v>
      </c>
    </row>
    <row r="46" spans="1:12" x14ac:dyDescent="0.25">
      <c r="A46" s="6" t="s">
        <v>44</v>
      </c>
      <c r="B46" s="14">
        <v>3.57</v>
      </c>
      <c r="C46" s="14">
        <v>3.03</v>
      </c>
      <c r="D46" s="14">
        <v>4.3499999999999996</v>
      </c>
      <c r="E46" s="37">
        <v>2</v>
      </c>
      <c r="F46" s="37">
        <v>0</v>
      </c>
      <c r="G46" s="37">
        <v>0</v>
      </c>
      <c r="H46" s="37">
        <v>0</v>
      </c>
      <c r="I46" s="79">
        <v>34</v>
      </c>
      <c r="J46" s="37">
        <v>0</v>
      </c>
      <c r="K46" s="37">
        <v>1</v>
      </c>
      <c r="L46" s="14">
        <v>2.666666666666667</v>
      </c>
    </row>
    <row r="47" spans="1:12" x14ac:dyDescent="0.25">
      <c r="A47" s="6" t="s">
        <v>45</v>
      </c>
      <c r="B47" s="14">
        <v>0</v>
      </c>
      <c r="C47" s="14">
        <v>0</v>
      </c>
      <c r="D47" s="14">
        <v>0</v>
      </c>
      <c r="E47" s="37">
        <v>0</v>
      </c>
      <c r="F47" s="37">
        <v>0</v>
      </c>
      <c r="G47" s="37">
        <v>0</v>
      </c>
      <c r="H47" s="37">
        <v>0</v>
      </c>
      <c r="I47" s="79">
        <v>0</v>
      </c>
      <c r="J47" s="37">
        <v>0</v>
      </c>
      <c r="K47" s="37">
        <v>0</v>
      </c>
      <c r="L47" s="14">
        <v>0</v>
      </c>
    </row>
    <row r="48" spans="1:12" x14ac:dyDescent="0.25">
      <c r="A48" s="6" t="s">
        <v>46</v>
      </c>
      <c r="B48" s="14">
        <v>18.52</v>
      </c>
      <c r="C48" s="14">
        <v>13.33</v>
      </c>
      <c r="D48" s="14">
        <v>25</v>
      </c>
      <c r="E48" s="37">
        <v>5</v>
      </c>
      <c r="F48" s="37">
        <v>0</v>
      </c>
      <c r="G48" s="37">
        <v>1</v>
      </c>
      <c r="H48" s="37">
        <v>0</v>
      </c>
      <c r="I48" s="79">
        <v>34.4</v>
      </c>
      <c r="J48" s="37">
        <v>0</v>
      </c>
      <c r="K48" s="37">
        <v>0</v>
      </c>
      <c r="L48" s="14">
        <v>13.888888888888889</v>
      </c>
    </row>
    <row r="49" spans="1:12" x14ac:dyDescent="0.25">
      <c r="A49" s="6" t="s">
        <v>47</v>
      </c>
      <c r="B49" s="14">
        <v>6.06</v>
      </c>
      <c r="C49" s="14">
        <v>0</v>
      </c>
      <c r="D49" s="14">
        <v>16.670000000000002</v>
      </c>
      <c r="E49" s="37">
        <v>3</v>
      </c>
      <c r="F49" s="37">
        <v>0</v>
      </c>
      <c r="G49" s="37">
        <v>0</v>
      </c>
      <c r="H49" s="37">
        <v>1</v>
      </c>
      <c r="I49" s="79">
        <v>39.299999999999997</v>
      </c>
      <c r="J49" s="37">
        <v>0</v>
      </c>
      <c r="K49" s="37">
        <v>0</v>
      </c>
      <c r="L49" s="14">
        <v>3.5087719298245612</v>
      </c>
    </row>
    <row r="50" spans="1:12" x14ac:dyDescent="0.25">
      <c r="A50" s="6" t="s">
        <v>48</v>
      </c>
      <c r="B50" s="14">
        <v>7.45</v>
      </c>
      <c r="C50" s="14">
        <v>8.4700000000000006</v>
      </c>
      <c r="D50" s="14">
        <v>5.71</v>
      </c>
      <c r="E50" s="37">
        <v>7</v>
      </c>
      <c r="F50" s="37">
        <v>2</v>
      </c>
      <c r="G50" s="37">
        <v>0</v>
      </c>
      <c r="H50" s="37">
        <v>2</v>
      </c>
      <c r="I50" s="79">
        <v>45.9</v>
      </c>
      <c r="J50" s="37">
        <v>0</v>
      </c>
      <c r="K50" s="37">
        <v>1</v>
      </c>
      <c r="L50" s="14">
        <v>5.7377049180327866</v>
      </c>
    </row>
    <row r="51" spans="1:12" x14ac:dyDescent="0.25">
      <c r="A51" s="6" t="s">
        <v>49</v>
      </c>
      <c r="B51" s="14">
        <v>8</v>
      </c>
      <c r="C51" s="14">
        <v>6.45</v>
      </c>
      <c r="D51" s="14">
        <v>10.53</v>
      </c>
      <c r="E51" s="37">
        <v>4</v>
      </c>
      <c r="F51" s="37">
        <v>0</v>
      </c>
      <c r="G51" s="37">
        <v>0</v>
      </c>
      <c r="H51" s="37">
        <v>1</v>
      </c>
      <c r="I51" s="79">
        <v>39.299999999999997</v>
      </c>
      <c r="J51" s="37">
        <v>0</v>
      </c>
      <c r="K51" s="37">
        <v>1</v>
      </c>
      <c r="L51" s="14">
        <v>5.6338028169014089</v>
      </c>
    </row>
    <row r="52" spans="1:12" x14ac:dyDescent="0.25">
      <c r="A52" s="6" t="s">
        <v>50</v>
      </c>
      <c r="B52" s="14">
        <v>5.26</v>
      </c>
      <c r="C52" s="14">
        <v>0</v>
      </c>
      <c r="D52" s="14">
        <v>11.11</v>
      </c>
      <c r="E52" s="37">
        <v>1</v>
      </c>
      <c r="F52" s="37">
        <v>0</v>
      </c>
      <c r="G52" s="37">
        <v>0</v>
      </c>
      <c r="H52" s="37">
        <v>1</v>
      </c>
      <c r="I52" s="79">
        <v>57</v>
      </c>
      <c r="J52" s="37">
        <v>0</v>
      </c>
      <c r="K52" s="37">
        <v>0</v>
      </c>
      <c r="L52" s="14">
        <v>7.1428571428571423</v>
      </c>
    </row>
    <row r="53" spans="1:12" x14ac:dyDescent="0.25">
      <c r="A53" s="6" t="s">
        <v>51</v>
      </c>
      <c r="B53" s="14">
        <v>7.41</v>
      </c>
      <c r="C53" s="14">
        <v>5.88</v>
      </c>
      <c r="D53" s="14">
        <v>10</v>
      </c>
      <c r="E53" s="37">
        <v>2</v>
      </c>
      <c r="F53" s="37">
        <v>0</v>
      </c>
      <c r="G53" s="37">
        <v>0</v>
      </c>
      <c r="H53" s="37">
        <v>0</v>
      </c>
      <c r="I53" s="79">
        <v>23.5</v>
      </c>
      <c r="J53" s="37">
        <v>1</v>
      </c>
      <c r="K53" s="37">
        <v>0</v>
      </c>
      <c r="L53" s="14">
        <v>5.2631578947368416</v>
      </c>
    </row>
    <row r="54" spans="1:12" x14ac:dyDescent="0.25">
      <c r="A54" s="6" t="s">
        <v>52</v>
      </c>
      <c r="B54" s="14">
        <v>9.09</v>
      </c>
      <c r="C54" s="14">
        <v>10</v>
      </c>
      <c r="D54" s="14">
        <v>7.69</v>
      </c>
      <c r="E54" s="37">
        <v>3</v>
      </c>
      <c r="F54" s="37">
        <v>2</v>
      </c>
      <c r="G54" s="37">
        <v>0</v>
      </c>
      <c r="H54" s="37">
        <v>1</v>
      </c>
      <c r="I54" s="79">
        <v>48.3</v>
      </c>
      <c r="J54" s="37">
        <v>0</v>
      </c>
      <c r="K54" s="37">
        <v>1</v>
      </c>
      <c r="L54" s="14">
        <v>3.1578947368421053</v>
      </c>
    </row>
    <row r="55" spans="1:12" x14ac:dyDescent="0.25">
      <c r="A55" s="6" t="s">
        <v>53</v>
      </c>
      <c r="B55" s="14">
        <v>18.03</v>
      </c>
      <c r="C55" s="14">
        <v>18.420000000000002</v>
      </c>
      <c r="D55" s="14">
        <v>17.39</v>
      </c>
      <c r="E55" s="37">
        <v>11</v>
      </c>
      <c r="F55" s="37">
        <v>1</v>
      </c>
      <c r="G55" s="37">
        <v>0</v>
      </c>
      <c r="H55" s="37">
        <v>2</v>
      </c>
      <c r="I55" s="79">
        <v>37.200000000000003</v>
      </c>
      <c r="J55" s="37">
        <v>0</v>
      </c>
      <c r="K55" s="37">
        <v>1</v>
      </c>
      <c r="L55" s="14">
        <v>13.414634146341465</v>
      </c>
    </row>
    <row r="56" spans="1:12" x14ac:dyDescent="0.25">
      <c r="A56" s="6" t="s">
        <v>54</v>
      </c>
      <c r="B56" s="14">
        <v>9.09</v>
      </c>
      <c r="C56" s="14">
        <v>15</v>
      </c>
      <c r="D56" s="14">
        <v>0</v>
      </c>
      <c r="E56" s="37">
        <v>3</v>
      </c>
      <c r="F56" s="37">
        <v>1</v>
      </c>
      <c r="G56" s="37">
        <v>0</v>
      </c>
      <c r="H56" s="37">
        <v>0</v>
      </c>
      <c r="I56" s="79">
        <v>42.3</v>
      </c>
      <c r="J56" s="37">
        <v>0</v>
      </c>
      <c r="K56" s="37">
        <v>0</v>
      </c>
      <c r="L56" s="14">
        <v>5.6603773584905666</v>
      </c>
    </row>
    <row r="57" spans="1:12" x14ac:dyDescent="0.25">
      <c r="A57" s="6" t="s">
        <v>55</v>
      </c>
      <c r="B57" s="14">
        <v>5.56</v>
      </c>
      <c r="C57" s="14">
        <v>4.88</v>
      </c>
      <c r="D57" s="14">
        <v>6.45</v>
      </c>
      <c r="E57" s="37">
        <v>4</v>
      </c>
      <c r="F57" s="37">
        <v>2</v>
      </c>
      <c r="G57" s="37">
        <v>0</v>
      </c>
      <c r="H57" s="37">
        <v>1</v>
      </c>
      <c r="I57" s="79">
        <v>44.3</v>
      </c>
      <c r="J57" s="37">
        <v>0</v>
      </c>
      <c r="K57" s="37">
        <v>1</v>
      </c>
      <c r="L57" s="14">
        <v>5.3333333333333339</v>
      </c>
    </row>
    <row r="58" spans="1:12" x14ac:dyDescent="0.25">
      <c r="A58" s="6" t="s">
        <v>56</v>
      </c>
      <c r="B58" s="14">
        <v>7.69</v>
      </c>
      <c r="C58" s="14">
        <v>0</v>
      </c>
      <c r="D58" s="14">
        <v>16.670000000000002</v>
      </c>
      <c r="E58" s="37">
        <v>2</v>
      </c>
      <c r="F58" s="37">
        <v>0</v>
      </c>
      <c r="G58" s="37">
        <v>0</v>
      </c>
      <c r="H58" s="37">
        <v>0</v>
      </c>
      <c r="I58" s="79">
        <v>20</v>
      </c>
      <c r="J58" s="37">
        <v>0</v>
      </c>
      <c r="K58" s="37">
        <v>0</v>
      </c>
      <c r="L58" s="14">
        <v>6.0606060606060606</v>
      </c>
    </row>
    <row r="59" spans="1:12" x14ac:dyDescent="0.25">
      <c r="A59" s="6" t="s">
        <v>57</v>
      </c>
      <c r="B59" s="14">
        <v>0</v>
      </c>
      <c r="C59" s="14">
        <v>0</v>
      </c>
      <c r="D59" s="14">
        <v>0</v>
      </c>
      <c r="E59" s="37">
        <v>0</v>
      </c>
      <c r="F59" s="37">
        <v>0</v>
      </c>
      <c r="G59" s="37">
        <v>0</v>
      </c>
      <c r="H59" s="37">
        <v>0</v>
      </c>
      <c r="I59" s="79">
        <v>0</v>
      </c>
      <c r="J59" s="37">
        <v>0</v>
      </c>
      <c r="K59" s="37">
        <v>0</v>
      </c>
      <c r="L59" s="14">
        <v>0</v>
      </c>
    </row>
    <row r="60" spans="1:12" x14ac:dyDescent="0.25">
      <c r="A60" s="6" t="s">
        <v>58</v>
      </c>
      <c r="B60" s="14">
        <v>0</v>
      </c>
      <c r="C60" s="14">
        <v>0</v>
      </c>
      <c r="D60" s="14">
        <v>0</v>
      </c>
      <c r="E60" s="37">
        <v>0</v>
      </c>
      <c r="F60" s="37">
        <v>0</v>
      </c>
      <c r="G60" s="37">
        <v>0</v>
      </c>
      <c r="H60" s="37">
        <v>0</v>
      </c>
      <c r="I60" s="79">
        <v>0</v>
      </c>
      <c r="J60" s="37">
        <v>0</v>
      </c>
      <c r="K60" s="37">
        <v>0</v>
      </c>
      <c r="L60" s="14">
        <v>0</v>
      </c>
    </row>
    <row r="61" spans="1:12" x14ac:dyDescent="0.25">
      <c r="A61" s="6" t="s">
        <v>59</v>
      </c>
      <c r="B61" s="14">
        <v>8.26</v>
      </c>
      <c r="C61" s="14">
        <v>10.91</v>
      </c>
      <c r="D61" s="14">
        <v>5.56</v>
      </c>
      <c r="E61" s="37">
        <v>9</v>
      </c>
      <c r="F61" s="37">
        <v>1</v>
      </c>
      <c r="G61" s="37">
        <v>0</v>
      </c>
      <c r="H61" s="37">
        <v>2</v>
      </c>
      <c r="I61" s="79">
        <v>36.6</v>
      </c>
      <c r="J61" s="37">
        <v>0</v>
      </c>
      <c r="K61" s="37">
        <v>0</v>
      </c>
      <c r="L61" s="14">
        <v>6.7164179104477615</v>
      </c>
    </row>
    <row r="62" spans="1:12" x14ac:dyDescent="0.25">
      <c r="A62" s="6" t="s">
        <v>60</v>
      </c>
      <c r="B62" s="14">
        <v>10.42</v>
      </c>
      <c r="C62" s="14">
        <v>10.71</v>
      </c>
      <c r="D62" s="14">
        <v>10</v>
      </c>
      <c r="E62" s="37">
        <v>5</v>
      </c>
      <c r="F62" s="37">
        <v>1</v>
      </c>
      <c r="G62" s="37">
        <v>0</v>
      </c>
      <c r="H62" s="37">
        <v>0</v>
      </c>
      <c r="I62" s="79">
        <v>27</v>
      </c>
      <c r="J62" s="37">
        <v>2</v>
      </c>
      <c r="K62" s="37">
        <v>0</v>
      </c>
      <c r="L62" s="14">
        <v>7.5757575757575761</v>
      </c>
    </row>
    <row r="63" spans="1:12" x14ac:dyDescent="0.25">
      <c r="A63" s="6" t="s">
        <v>61</v>
      </c>
      <c r="B63" s="14">
        <v>0</v>
      </c>
      <c r="C63" s="14">
        <v>0</v>
      </c>
      <c r="D63" s="14">
        <v>0</v>
      </c>
      <c r="E63" s="37">
        <v>0</v>
      </c>
      <c r="F63" s="37">
        <v>0</v>
      </c>
      <c r="G63" s="37">
        <v>0</v>
      </c>
      <c r="H63" s="37">
        <v>0</v>
      </c>
      <c r="I63" s="79">
        <v>0</v>
      </c>
      <c r="J63" s="37">
        <v>0</v>
      </c>
      <c r="K63" s="37">
        <v>0</v>
      </c>
      <c r="L63" s="14">
        <v>0</v>
      </c>
    </row>
    <row r="64" spans="1:12" x14ac:dyDescent="0.25">
      <c r="A64" s="6" t="s">
        <v>62</v>
      </c>
      <c r="B64" s="14">
        <v>9.39</v>
      </c>
      <c r="C64" s="14">
        <v>7.49</v>
      </c>
      <c r="D64" s="14">
        <v>11.89</v>
      </c>
      <c r="E64" s="37">
        <v>31</v>
      </c>
      <c r="F64" s="37">
        <v>8</v>
      </c>
      <c r="G64" s="37">
        <v>0</v>
      </c>
      <c r="H64" s="37">
        <v>8</v>
      </c>
      <c r="I64" s="79">
        <v>37.1</v>
      </c>
      <c r="J64" s="37">
        <v>6</v>
      </c>
      <c r="K64" s="37">
        <v>4</v>
      </c>
      <c r="L64" s="14">
        <v>7.7114427860696511</v>
      </c>
    </row>
    <row r="65" spans="1:12" x14ac:dyDescent="0.25">
      <c r="A65" s="6" t="s">
        <v>63</v>
      </c>
      <c r="B65" s="14">
        <v>9.52</v>
      </c>
      <c r="C65" s="14">
        <v>0</v>
      </c>
      <c r="D65" s="14">
        <v>22.22</v>
      </c>
      <c r="E65" s="37">
        <v>2</v>
      </c>
      <c r="F65" s="37">
        <v>0</v>
      </c>
      <c r="G65" s="37">
        <v>0</v>
      </c>
      <c r="H65" s="37">
        <v>0</v>
      </c>
      <c r="I65" s="79">
        <v>31.5</v>
      </c>
      <c r="J65" s="37">
        <v>1</v>
      </c>
      <c r="K65" s="37">
        <v>0</v>
      </c>
      <c r="L65" s="14">
        <v>6.25</v>
      </c>
    </row>
    <row r="66" spans="1:12" x14ac:dyDescent="0.25">
      <c r="A66" s="7" t="s">
        <v>78</v>
      </c>
      <c r="B66" s="15">
        <f>SUM(B2:B65)/64</f>
        <v>7.4312499999999968</v>
      </c>
      <c r="C66" s="15">
        <f t="shared" ref="C66:D66" si="0">SUM(C2:C65)/64</f>
        <v>6.3978125000000006</v>
      </c>
      <c r="D66" s="15">
        <f t="shared" si="0"/>
        <v>8.9810937499999977</v>
      </c>
      <c r="E66" s="8">
        <f t="shared" ref="E66:K66" si="1">SUM(E2:E65)</f>
        <v>1109</v>
      </c>
      <c r="F66" s="8">
        <f t="shared" si="1"/>
        <v>180</v>
      </c>
      <c r="G66" s="8">
        <f t="shared" si="1"/>
        <v>5</v>
      </c>
      <c r="H66" s="8">
        <f t="shared" si="1"/>
        <v>291</v>
      </c>
      <c r="I66" s="8">
        <f>SUM(I2:I65)/64</f>
        <v>36.317187500000003</v>
      </c>
      <c r="J66" s="8">
        <f t="shared" si="1"/>
        <v>79</v>
      </c>
      <c r="K66" s="8">
        <f t="shared" si="1"/>
        <v>111</v>
      </c>
      <c r="L66" s="18">
        <f>SUM(L2:L65)/64</f>
        <v>5.2927968648404704</v>
      </c>
    </row>
    <row r="69" spans="1:12" ht="90" x14ac:dyDescent="0.25">
      <c r="A69" s="13">
        <v>2011</v>
      </c>
      <c r="B69" s="4" t="s">
        <v>81</v>
      </c>
      <c r="C69" s="4" t="s">
        <v>82</v>
      </c>
      <c r="D69" s="4" t="s">
        <v>83</v>
      </c>
      <c r="E69" s="32" t="s">
        <v>73</v>
      </c>
      <c r="F69" s="32" t="s">
        <v>74</v>
      </c>
      <c r="G69" s="32" t="s">
        <v>75</v>
      </c>
      <c r="H69" s="32" t="s">
        <v>67</v>
      </c>
      <c r="I69" s="90" t="s">
        <v>68</v>
      </c>
      <c r="J69" s="92" t="s">
        <v>69</v>
      </c>
      <c r="K69" s="92" t="s">
        <v>79</v>
      </c>
      <c r="L69" s="93" t="s">
        <v>84</v>
      </c>
    </row>
    <row r="70" spans="1:12" x14ac:dyDescent="0.25">
      <c r="A70" s="10" t="s">
        <v>64</v>
      </c>
      <c r="B70" s="11">
        <v>9.364563901473332</v>
      </c>
      <c r="C70" s="11">
        <v>8.7182275213672824</v>
      </c>
      <c r="D70" s="11">
        <v>10.144703476345157</v>
      </c>
      <c r="E70" s="76">
        <v>508451</v>
      </c>
      <c r="F70" s="76">
        <v>63092</v>
      </c>
      <c r="G70" s="76">
        <v>4325</v>
      </c>
      <c r="H70" s="76">
        <v>132325</v>
      </c>
      <c r="I70" s="79">
        <v>38.675693429652014</v>
      </c>
      <c r="J70" s="76">
        <v>29230</v>
      </c>
      <c r="K70" s="76">
        <v>101783</v>
      </c>
      <c r="L70" s="14">
        <v>6.77369840259251</v>
      </c>
    </row>
    <row r="71" spans="1:12" x14ac:dyDescent="0.25">
      <c r="A71" s="12" t="s">
        <v>65</v>
      </c>
      <c r="B71" s="11">
        <v>9.9382092520399627</v>
      </c>
      <c r="C71" s="11">
        <v>9.1469000606034978</v>
      </c>
      <c r="D71" s="11">
        <v>10.945037209719358</v>
      </c>
      <c r="E71" s="76">
        <v>25605</v>
      </c>
      <c r="F71" s="76">
        <v>3684</v>
      </c>
      <c r="G71" s="76">
        <v>109</v>
      </c>
      <c r="H71" s="76">
        <v>6599</v>
      </c>
      <c r="I71" s="79">
        <v>38.467447764108492</v>
      </c>
      <c r="J71" s="76">
        <v>2078</v>
      </c>
      <c r="K71" s="76">
        <v>5255</v>
      </c>
      <c r="L71" s="14">
        <v>7.1599540616756121</v>
      </c>
    </row>
    <row r="72" spans="1:12" x14ac:dyDescent="0.25">
      <c r="A72" s="3" t="s">
        <v>66</v>
      </c>
      <c r="B72" s="14">
        <v>7.4</v>
      </c>
      <c r="C72" s="14">
        <v>6.4</v>
      </c>
      <c r="D72" s="14">
        <v>9</v>
      </c>
      <c r="E72" s="76">
        <v>1109</v>
      </c>
      <c r="F72" s="37">
        <v>180</v>
      </c>
      <c r="G72" s="37">
        <v>5</v>
      </c>
      <c r="H72" s="37">
        <v>291</v>
      </c>
      <c r="I72" s="80">
        <v>36</v>
      </c>
      <c r="J72" s="37">
        <v>79</v>
      </c>
      <c r="K72" s="37">
        <v>111</v>
      </c>
      <c r="L72" s="14">
        <v>5.3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topLeftCell="A40" zoomScale="80" zoomScaleNormal="80" workbookViewId="0">
      <selection activeCell="F61" sqref="F61"/>
    </sheetView>
  </sheetViews>
  <sheetFormatPr defaultRowHeight="15" x14ac:dyDescent="0.25"/>
  <cols>
    <col min="1" max="1" width="24.28515625" customWidth="1"/>
    <col min="4" max="4" width="10.140625" customWidth="1"/>
    <col min="5" max="8" width="9.140625" style="77"/>
    <col min="9" max="9" width="9.140625" style="83"/>
    <col min="10" max="10" width="9.140625" style="77"/>
    <col min="12" max="12" width="17.28515625" customWidth="1"/>
  </cols>
  <sheetData>
    <row r="1" spans="1:14" ht="90" x14ac:dyDescent="0.25">
      <c r="A1" s="13">
        <v>2012</v>
      </c>
      <c r="B1" s="4" t="s">
        <v>81</v>
      </c>
      <c r="C1" s="4" t="s">
        <v>82</v>
      </c>
      <c r="D1" s="4" t="s">
        <v>83</v>
      </c>
      <c r="E1" s="32" t="s">
        <v>73</v>
      </c>
      <c r="F1" s="32" t="s">
        <v>74</v>
      </c>
      <c r="G1" s="32" t="s">
        <v>75</v>
      </c>
      <c r="H1" s="32" t="s">
        <v>67</v>
      </c>
      <c r="I1" s="90" t="s">
        <v>68</v>
      </c>
      <c r="J1" s="92" t="s">
        <v>69</v>
      </c>
      <c r="K1" s="5" t="s">
        <v>79</v>
      </c>
      <c r="L1" s="93" t="s">
        <v>84</v>
      </c>
      <c r="M1" s="2"/>
      <c r="N1" s="1"/>
    </row>
    <row r="2" spans="1:14" x14ac:dyDescent="0.25">
      <c r="A2" s="6" t="s">
        <v>0</v>
      </c>
      <c r="B2" s="14"/>
      <c r="C2" s="14"/>
      <c r="D2" s="14"/>
      <c r="E2" s="37"/>
      <c r="F2" s="37"/>
      <c r="G2" s="37"/>
      <c r="H2" s="37"/>
      <c r="I2" s="79"/>
      <c r="J2" s="37"/>
      <c r="K2" s="3"/>
      <c r="L2" s="14"/>
    </row>
    <row r="3" spans="1:14" x14ac:dyDescent="0.25">
      <c r="A3" s="6" t="s">
        <v>1</v>
      </c>
      <c r="B3" s="14"/>
      <c r="C3" s="14"/>
      <c r="D3" s="14"/>
      <c r="E3" s="37"/>
      <c r="F3" s="37"/>
      <c r="G3" s="37"/>
      <c r="H3" s="37"/>
      <c r="I3" s="79"/>
      <c r="J3" s="37"/>
      <c r="K3" s="3"/>
      <c r="L3" s="14"/>
    </row>
    <row r="4" spans="1:14" x14ac:dyDescent="0.25">
      <c r="A4" s="6" t="s">
        <v>2</v>
      </c>
      <c r="B4" s="14"/>
      <c r="C4" s="14"/>
      <c r="D4" s="14"/>
      <c r="E4" s="37"/>
      <c r="F4" s="37"/>
      <c r="G4" s="37"/>
      <c r="H4" s="37"/>
      <c r="I4" s="79"/>
      <c r="J4" s="37"/>
      <c r="K4" s="3"/>
      <c r="L4" s="14"/>
    </row>
    <row r="5" spans="1:14" x14ac:dyDescent="0.25">
      <c r="A5" s="6" t="s">
        <v>3</v>
      </c>
      <c r="B5" s="14"/>
      <c r="C5" s="14"/>
      <c r="D5" s="14"/>
      <c r="E5" s="37"/>
      <c r="F5" s="37"/>
      <c r="G5" s="37"/>
      <c r="H5" s="37"/>
      <c r="I5" s="79"/>
      <c r="J5" s="37"/>
      <c r="K5" s="3"/>
      <c r="L5" s="14"/>
    </row>
    <row r="6" spans="1:14" x14ac:dyDescent="0.25">
      <c r="A6" s="6" t="s">
        <v>4</v>
      </c>
      <c r="B6" s="14"/>
      <c r="C6" s="14"/>
      <c r="D6" s="14"/>
      <c r="E6" s="37"/>
      <c r="F6" s="37"/>
      <c r="G6" s="37"/>
      <c r="H6" s="37"/>
      <c r="I6" s="79"/>
      <c r="J6" s="37"/>
      <c r="K6" s="3"/>
      <c r="L6" s="14"/>
    </row>
    <row r="7" spans="1:14" x14ac:dyDescent="0.25">
      <c r="A7" s="6" t="s">
        <v>5</v>
      </c>
      <c r="B7" s="14"/>
      <c r="C7" s="14"/>
      <c r="D7" s="14"/>
      <c r="E7" s="37"/>
      <c r="F7" s="37"/>
      <c r="G7" s="37"/>
      <c r="H7" s="37"/>
      <c r="I7" s="79"/>
      <c r="J7" s="37"/>
      <c r="K7" s="3"/>
      <c r="L7" s="14"/>
    </row>
    <row r="8" spans="1:14" x14ac:dyDescent="0.25">
      <c r="A8" s="6" t="s">
        <v>6</v>
      </c>
      <c r="B8" s="14"/>
      <c r="C8" s="14"/>
      <c r="D8" s="14"/>
      <c r="E8" s="37"/>
      <c r="F8" s="37"/>
      <c r="G8" s="37"/>
      <c r="H8" s="37"/>
      <c r="I8" s="79"/>
      <c r="J8" s="37"/>
      <c r="K8" s="3"/>
      <c r="L8" s="14"/>
    </row>
    <row r="9" spans="1:14" x14ac:dyDescent="0.25">
      <c r="A9" s="6" t="s">
        <v>7</v>
      </c>
      <c r="B9" s="14"/>
      <c r="C9" s="14"/>
      <c r="D9" s="14"/>
      <c r="E9" s="37"/>
      <c r="F9" s="37"/>
      <c r="G9" s="37"/>
      <c r="H9" s="37"/>
      <c r="I9" s="79"/>
      <c r="J9" s="37"/>
      <c r="K9" s="3"/>
      <c r="L9" s="14"/>
    </row>
    <row r="10" spans="1:14" x14ac:dyDescent="0.25">
      <c r="A10" s="6" t="s">
        <v>8</v>
      </c>
      <c r="B10" s="14"/>
      <c r="C10" s="14"/>
      <c r="D10" s="14"/>
      <c r="E10" s="37"/>
      <c r="F10" s="37"/>
      <c r="G10" s="37"/>
      <c r="H10" s="37"/>
      <c r="I10" s="79"/>
      <c r="J10" s="37"/>
      <c r="K10" s="3"/>
      <c r="L10" s="14"/>
    </row>
    <row r="11" spans="1:14" x14ac:dyDescent="0.25">
      <c r="A11" s="6" t="s">
        <v>9</v>
      </c>
      <c r="B11" s="14"/>
      <c r="C11" s="14"/>
      <c r="D11" s="14"/>
      <c r="E11" s="37"/>
      <c r="F11" s="37"/>
      <c r="G11" s="37"/>
      <c r="H11" s="37"/>
      <c r="I11" s="79"/>
      <c r="J11" s="37"/>
      <c r="K11" s="3"/>
      <c r="L11" s="14"/>
    </row>
    <row r="12" spans="1:14" x14ac:dyDescent="0.25">
      <c r="A12" s="6" t="s">
        <v>10</v>
      </c>
      <c r="B12" s="14"/>
      <c r="C12" s="14"/>
      <c r="D12" s="14"/>
      <c r="E12" s="37"/>
      <c r="F12" s="37"/>
      <c r="G12" s="37"/>
      <c r="H12" s="37"/>
      <c r="I12" s="79"/>
      <c r="J12" s="37"/>
      <c r="K12" s="3"/>
      <c r="L12" s="14"/>
    </row>
    <row r="13" spans="1:14" x14ac:dyDescent="0.25">
      <c r="A13" s="6" t="s">
        <v>11</v>
      </c>
      <c r="B13" s="14"/>
      <c r="C13" s="14"/>
      <c r="D13" s="14"/>
      <c r="E13" s="37"/>
      <c r="F13" s="37"/>
      <c r="G13" s="37"/>
      <c r="H13" s="37"/>
      <c r="I13" s="79"/>
      <c r="J13" s="37"/>
      <c r="K13" s="3"/>
      <c r="L13" s="14"/>
    </row>
    <row r="14" spans="1:14" x14ac:dyDescent="0.25">
      <c r="A14" s="6" t="s">
        <v>12</v>
      </c>
      <c r="B14" s="14"/>
      <c r="C14" s="14"/>
      <c r="D14" s="14"/>
      <c r="E14" s="37"/>
      <c r="F14" s="37"/>
      <c r="G14" s="37"/>
      <c r="H14" s="37"/>
      <c r="I14" s="79"/>
      <c r="J14" s="37"/>
      <c r="K14" s="3"/>
      <c r="L14" s="14"/>
    </row>
    <row r="15" spans="1:14" x14ac:dyDescent="0.25">
      <c r="A15" s="6" t="s">
        <v>13</v>
      </c>
      <c r="B15" s="14"/>
      <c r="C15" s="14"/>
      <c r="D15" s="14"/>
      <c r="E15" s="37"/>
      <c r="F15" s="37"/>
      <c r="G15" s="37"/>
      <c r="H15" s="37"/>
      <c r="I15" s="79"/>
      <c r="J15" s="37"/>
      <c r="K15" s="3"/>
      <c r="L15" s="14"/>
    </row>
    <row r="16" spans="1:14" x14ac:dyDescent="0.25">
      <c r="A16" s="6" t="s">
        <v>14</v>
      </c>
      <c r="B16" s="14"/>
      <c r="C16" s="14"/>
      <c r="D16" s="14"/>
      <c r="E16" s="37"/>
      <c r="F16" s="37"/>
      <c r="G16" s="37"/>
      <c r="H16" s="37"/>
      <c r="I16" s="79"/>
      <c r="J16" s="37"/>
      <c r="K16" s="3"/>
      <c r="L16" s="14"/>
    </row>
    <row r="17" spans="1:12" x14ac:dyDescent="0.25">
      <c r="A17" s="6" t="s">
        <v>15</v>
      </c>
      <c r="B17" s="14"/>
      <c r="C17" s="14"/>
      <c r="D17" s="14"/>
      <c r="E17" s="37"/>
      <c r="F17" s="37"/>
      <c r="G17" s="37"/>
      <c r="H17" s="37"/>
      <c r="I17" s="79"/>
      <c r="J17" s="37"/>
      <c r="K17" s="3"/>
      <c r="L17" s="14"/>
    </row>
    <row r="18" spans="1:12" x14ac:dyDescent="0.25">
      <c r="A18" s="6" t="s">
        <v>16</v>
      </c>
      <c r="B18" s="14"/>
      <c r="C18" s="14"/>
      <c r="D18" s="14"/>
      <c r="E18" s="37"/>
      <c r="F18" s="37"/>
      <c r="G18" s="37"/>
      <c r="H18" s="37"/>
      <c r="I18" s="79"/>
      <c r="J18" s="37"/>
      <c r="K18" s="3"/>
      <c r="L18" s="14"/>
    </row>
    <row r="19" spans="1:12" x14ac:dyDescent="0.25">
      <c r="A19" s="6" t="s">
        <v>17</v>
      </c>
      <c r="B19" s="14"/>
      <c r="C19" s="14"/>
      <c r="D19" s="14"/>
      <c r="E19" s="37"/>
      <c r="F19" s="37"/>
      <c r="G19" s="37"/>
      <c r="H19" s="37"/>
      <c r="I19" s="79"/>
      <c r="J19" s="37"/>
      <c r="K19" s="3"/>
      <c r="L19" s="14"/>
    </row>
    <row r="20" spans="1:12" x14ac:dyDescent="0.25">
      <c r="A20" s="6" t="s">
        <v>18</v>
      </c>
      <c r="B20" s="14"/>
      <c r="C20" s="14"/>
      <c r="D20" s="14"/>
      <c r="E20" s="37"/>
      <c r="F20" s="37"/>
      <c r="G20" s="37"/>
      <c r="H20" s="37"/>
      <c r="I20" s="79"/>
      <c r="J20" s="37"/>
      <c r="K20" s="3"/>
      <c r="L20" s="14"/>
    </row>
    <row r="21" spans="1:12" x14ac:dyDescent="0.25">
      <c r="A21" s="6" t="s">
        <v>19</v>
      </c>
      <c r="B21" s="14"/>
      <c r="C21" s="14"/>
      <c r="D21" s="14"/>
      <c r="E21" s="37"/>
      <c r="F21" s="37"/>
      <c r="G21" s="37"/>
      <c r="H21" s="37"/>
      <c r="I21" s="79"/>
      <c r="J21" s="37"/>
      <c r="K21" s="3"/>
      <c r="L21" s="14"/>
    </row>
    <row r="22" spans="1:12" x14ac:dyDescent="0.25">
      <c r="A22" s="6" t="s">
        <v>20</v>
      </c>
      <c r="B22" s="14"/>
      <c r="C22" s="14"/>
      <c r="D22" s="14"/>
      <c r="E22" s="37"/>
      <c r="F22" s="37"/>
      <c r="G22" s="37"/>
      <c r="H22" s="37"/>
      <c r="I22" s="79"/>
      <c r="J22" s="37"/>
      <c r="K22" s="3"/>
      <c r="L22" s="14"/>
    </row>
    <row r="23" spans="1:12" x14ac:dyDescent="0.25">
      <c r="A23" s="6" t="s">
        <v>21</v>
      </c>
      <c r="B23" s="14"/>
      <c r="C23" s="14"/>
      <c r="D23" s="14"/>
      <c r="E23" s="37"/>
      <c r="F23" s="37"/>
      <c r="G23" s="37"/>
      <c r="H23" s="37"/>
      <c r="I23" s="79"/>
      <c r="J23" s="37"/>
      <c r="K23" s="3"/>
      <c r="L23" s="14"/>
    </row>
    <row r="24" spans="1:12" x14ac:dyDescent="0.25">
      <c r="A24" s="6" t="s">
        <v>22</v>
      </c>
      <c r="B24" s="14"/>
      <c r="C24" s="14"/>
      <c r="D24" s="14"/>
      <c r="E24" s="37"/>
      <c r="F24" s="37"/>
      <c r="G24" s="37"/>
      <c r="H24" s="37"/>
      <c r="I24" s="79"/>
      <c r="J24" s="37"/>
      <c r="K24" s="3"/>
      <c r="L24" s="14"/>
    </row>
    <row r="25" spans="1:12" x14ac:dyDescent="0.25">
      <c r="A25" s="6" t="s">
        <v>23</v>
      </c>
      <c r="B25" s="14"/>
      <c r="C25" s="14"/>
      <c r="D25" s="14"/>
      <c r="E25" s="37"/>
      <c r="F25" s="37"/>
      <c r="G25" s="37"/>
      <c r="H25" s="37"/>
      <c r="I25" s="79"/>
      <c r="J25" s="37"/>
      <c r="K25" s="3"/>
      <c r="L25" s="14"/>
    </row>
    <row r="26" spans="1:12" x14ac:dyDescent="0.25">
      <c r="A26" s="6" t="s">
        <v>24</v>
      </c>
      <c r="B26" s="14"/>
      <c r="C26" s="14"/>
      <c r="D26" s="14"/>
      <c r="E26" s="37"/>
      <c r="F26" s="37"/>
      <c r="G26" s="37"/>
      <c r="H26" s="37"/>
      <c r="I26" s="79"/>
      <c r="J26" s="37"/>
      <c r="K26" s="3"/>
      <c r="L26" s="14"/>
    </row>
    <row r="27" spans="1:12" x14ac:dyDescent="0.25">
      <c r="A27" s="6" t="s">
        <v>25</v>
      </c>
      <c r="B27" s="14"/>
      <c r="C27" s="14"/>
      <c r="D27" s="14"/>
      <c r="E27" s="37"/>
      <c r="F27" s="37"/>
      <c r="G27" s="37"/>
      <c r="H27" s="37"/>
      <c r="I27" s="79"/>
      <c r="J27" s="37"/>
      <c r="K27" s="3"/>
      <c r="L27" s="14"/>
    </row>
    <row r="28" spans="1:12" x14ac:dyDescent="0.25">
      <c r="A28" s="6" t="s">
        <v>26</v>
      </c>
      <c r="B28" s="14"/>
      <c r="C28" s="14"/>
      <c r="D28" s="14"/>
      <c r="E28" s="37"/>
      <c r="F28" s="37"/>
      <c r="G28" s="37"/>
      <c r="H28" s="37"/>
      <c r="I28" s="79"/>
      <c r="J28" s="37"/>
      <c r="K28" s="3"/>
      <c r="L28" s="14"/>
    </row>
    <row r="29" spans="1:12" x14ac:dyDescent="0.25">
      <c r="A29" s="6" t="s">
        <v>27</v>
      </c>
      <c r="B29" s="14"/>
      <c r="C29" s="14"/>
      <c r="D29" s="14"/>
      <c r="E29" s="37"/>
      <c r="F29" s="37"/>
      <c r="G29" s="37"/>
      <c r="H29" s="37"/>
      <c r="I29" s="79"/>
      <c r="J29" s="37"/>
      <c r="K29" s="3"/>
      <c r="L29" s="14"/>
    </row>
    <row r="30" spans="1:12" x14ac:dyDescent="0.25">
      <c r="A30" s="6" t="s">
        <v>28</v>
      </c>
      <c r="B30" s="14"/>
      <c r="C30" s="14"/>
      <c r="D30" s="14"/>
      <c r="E30" s="37"/>
      <c r="F30" s="37"/>
      <c r="G30" s="37"/>
      <c r="H30" s="37"/>
      <c r="I30" s="79"/>
      <c r="J30" s="37"/>
      <c r="K30" s="3"/>
      <c r="L30" s="14"/>
    </row>
    <row r="31" spans="1:12" x14ac:dyDescent="0.25">
      <c r="A31" s="6" t="s">
        <v>29</v>
      </c>
      <c r="B31" s="14"/>
      <c r="C31" s="14"/>
      <c r="D31" s="14"/>
      <c r="E31" s="37"/>
      <c r="F31" s="37"/>
      <c r="G31" s="37"/>
      <c r="H31" s="37"/>
      <c r="I31" s="79"/>
      <c r="J31" s="37"/>
      <c r="K31" s="3"/>
      <c r="L31" s="14"/>
    </row>
    <row r="32" spans="1:12" x14ac:dyDescent="0.25">
      <c r="A32" s="6" t="s">
        <v>30</v>
      </c>
      <c r="B32" s="14"/>
      <c r="C32" s="14"/>
      <c r="D32" s="14"/>
      <c r="E32" s="37"/>
      <c r="F32" s="37"/>
      <c r="G32" s="37"/>
      <c r="H32" s="37"/>
      <c r="I32" s="79"/>
      <c r="J32" s="37"/>
      <c r="K32" s="3"/>
      <c r="L32" s="14"/>
    </row>
    <row r="33" spans="1:12" x14ac:dyDescent="0.25">
      <c r="A33" s="6" t="s">
        <v>31</v>
      </c>
      <c r="B33" s="14"/>
      <c r="C33" s="14"/>
      <c r="D33" s="14"/>
      <c r="E33" s="37"/>
      <c r="F33" s="37"/>
      <c r="G33" s="37"/>
      <c r="H33" s="37"/>
      <c r="I33" s="79"/>
      <c r="J33" s="37"/>
      <c r="K33" s="3"/>
      <c r="L33" s="14"/>
    </row>
    <row r="34" spans="1:12" x14ac:dyDescent="0.25">
      <c r="A34" s="6" t="s">
        <v>32</v>
      </c>
      <c r="B34" s="14"/>
      <c r="C34" s="14"/>
      <c r="D34" s="14"/>
      <c r="E34" s="37"/>
      <c r="F34" s="37"/>
      <c r="G34" s="37"/>
      <c r="H34" s="37"/>
      <c r="I34" s="79"/>
      <c r="J34" s="37"/>
      <c r="K34" s="3"/>
      <c r="L34" s="14"/>
    </row>
    <row r="35" spans="1:12" x14ac:dyDescent="0.25">
      <c r="A35" s="6" t="s">
        <v>33</v>
      </c>
      <c r="B35" s="14"/>
      <c r="C35" s="14"/>
      <c r="D35" s="14"/>
      <c r="E35" s="37"/>
      <c r="F35" s="37"/>
      <c r="G35" s="37"/>
      <c r="H35" s="37"/>
      <c r="I35" s="79"/>
      <c r="J35" s="37"/>
      <c r="K35" s="3"/>
      <c r="L35" s="14"/>
    </row>
    <row r="36" spans="1:12" x14ac:dyDescent="0.25">
      <c r="A36" s="6" t="s">
        <v>34</v>
      </c>
      <c r="B36" s="14"/>
      <c r="C36" s="14"/>
      <c r="D36" s="14"/>
      <c r="E36" s="37"/>
      <c r="F36" s="37"/>
      <c r="G36" s="37"/>
      <c r="H36" s="37"/>
      <c r="I36" s="79"/>
      <c r="J36" s="37"/>
      <c r="K36" s="3"/>
      <c r="L36" s="14"/>
    </row>
    <row r="37" spans="1:12" x14ac:dyDescent="0.25">
      <c r="A37" s="6" t="s">
        <v>35</v>
      </c>
      <c r="B37" s="14"/>
      <c r="C37" s="14"/>
      <c r="D37" s="14"/>
      <c r="E37" s="37"/>
      <c r="F37" s="37"/>
      <c r="G37" s="37"/>
      <c r="H37" s="37"/>
      <c r="I37" s="79"/>
      <c r="J37" s="37"/>
      <c r="K37" s="3"/>
      <c r="L37" s="14"/>
    </row>
    <row r="38" spans="1:12" x14ac:dyDescent="0.25">
      <c r="A38" s="6" t="s">
        <v>36</v>
      </c>
      <c r="B38" s="14"/>
      <c r="C38" s="14"/>
      <c r="D38" s="14"/>
      <c r="E38" s="37"/>
      <c r="F38" s="37"/>
      <c r="G38" s="37"/>
      <c r="H38" s="37"/>
      <c r="I38" s="79"/>
      <c r="J38" s="37"/>
      <c r="K38" s="3"/>
      <c r="L38" s="14"/>
    </row>
    <row r="39" spans="1:12" x14ac:dyDescent="0.25">
      <c r="A39" s="6" t="s">
        <v>37</v>
      </c>
      <c r="B39" s="14"/>
      <c r="C39" s="14"/>
      <c r="D39" s="14"/>
      <c r="E39" s="37"/>
      <c r="F39" s="37"/>
      <c r="G39" s="37"/>
      <c r="H39" s="37"/>
      <c r="I39" s="79"/>
      <c r="J39" s="37"/>
      <c r="K39" s="3"/>
      <c r="L39" s="14"/>
    </row>
    <row r="40" spans="1:12" x14ac:dyDescent="0.25">
      <c r="A40" s="6" t="s">
        <v>38</v>
      </c>
      <c r="B40" s="14"/>
      <c r="C40" s="14"/>
      <c r="D40" s="14"/>
      <c r="E40" s="37"/>
      <c r="F40" s="37"/>
      <c r="G40" s="37"/>
      <c r="H40" s="37"/>
      <c r="I40" s="79"/>
      <c r="J40" s="37"/>
      <c r="K40" s="3"/>
      <c r="L40" s="14"/>
    </row>
    <row r="41" spans="1:12" x14ac:dyDescent="0.25">
      <c r="A41" s="6" t="s">
        <v>39</v>
      </c>
      <c r="B41" s="14"/>
      <c r="C41" s="14"/>
      <c r="D41" s="14"/>
      <c r="E41" s="37"/>
      <c r="F41" s="37"/>
      <c r="G41" s="37"/>
      <c r="H41" s="37"/>
      <c r="I41" s="79"/>
      <c r="J41" s="37"/>
      <c r="K41" s="3"/>
      <c r="L41" s="14"/>
    </row>
    <row r="42" spans="1:12" x14ac:dyDescent="0.25">
      <c r="A42" s="6" t="s">
        <v>40</v>
      </c>
      <c r="B42" s="14"/>
      <c r="C42" s="14"/>
      <c r="D42" s="14"/>
      <c r="E42" s="37"/>
      <c r="F42" s="37"/>
      <c r="G42" s="37"/>
      <c r="H42" s="37"/>
      <c r="I42" s="79"/>
      <c r="J42" s="37"/>
      <c r="K42" s="3"/>
      <c r="L42" s="14"/>
    </row>
    <row r="43" spans="1:12" x14ac:dyDescent="0.25">
      <c r="A43" s="6" t="s">
        <v>41</v>
      </c>
      <c r="B43" s="14"/>
      <c r="C43" s="14"/>
      <c r="D43" s="14"/>
      <c r="E43" s="37"/>
      <c r="F43" s="37"/>
      <c r="G43" s="37"/>
      <c r="H43" s="37"/>
      <c r="I43" s="79"/>
      <c r="J43" s="37"/>
      <c r="K43" s="3"/>
      <c r="L43" s="14"/>
    </row>
    <row r="44" spans="1:12" x14ac:dyDescent="0.25">
      <c r="A44" s="6" t="s">
        <v>42</v>
      </c>
      <c r="B44" s="14"/>
      <c r="C44" s="14"/>
      <c r="D44" s="14"/>
      <c r="E44" s="37"/>
      <c r="F44" s="37"/>
      <c r="G44" s="37"/>
      <c r="H44" s="37"/>
      <c r="I44" s="79"/>
      <c r="J44" s="37"/>
      <c r="K44" s="3"/>
      <c r="L44" s="14"/>
    </row>
    <row r="45" spans="1:12" x14ac:dyDescent="0.25">
      <c r="A45" s="6" t="s">
        <v>43</v>
      </c>
      <c r="B45" s="14"/>
      <c r="C45" s="14"/>
      <c r="D45" s="14"/>
      <c r="E45" s="37"/>
      <c r="F45" s="37"/>
      <c r="G45" s="37"/>
      <c r="H45" s="37"/>
      <c r="I45" s="79"/>
      <c r="J45" s="37"/>
      <c r="K45" s="3"/>
      <c r="L45" s="14"/>
    </row>
    <row r="46" spans="1:12" x14ac:dyDescent="0.25">
      <c r="A46" s="6" t="s">
        <v>44</v>
      </c>
      <c r="B46" s="14"/>
      <c r="C46" s="14"/>
      <c r="D46" s="14"/>
      <c r="E46" s="37"/>
      <c r="F46" s="37"/>
      <c r="G46" s="37"/>
      <c r="H46" s="37"/>
      <c r="I46" s="79"/>
      <c r="J46" s="37"/>
      <c r="K46" s="3"/>
      <c r="L46" s="14"/>
    </row>
    <row r="47" spans="1:12" x14ac:dyDescent="0.25">
      <c r="A47" s="6" t="s">
        <v>45</v>
      </c>
      <c r="B47" s="14"/>
      <c r="C47" s="14"/>
      <c r="D47" s="14"/>
      <c r="E47" s="37"/>
      <c r="F47" s="37"/>
      <c r="G47" s="37"/>
      <c r="H47" s="37"/>
      <c r="I47" s="79"/>
      <c r="J47" s="37"/>
      <c r="K47" s="3"/>
      <c r="L47" s="14"/>
    </row>
    <row r="48" spans="1:12" x14ac:dyDescent="0.25">
      <c r="A48" s="6" t="s">
        <v>46</v>
      </c>
      <c r="B48" s="14"/>
      <c r="C48" s="14"/>
      <c r="D48" s="14"/>
      <c r="E48" s="37"/>
      <c r="F48" s="37"/>
      <c r="G48" s="37"/>
      <c r="H48" s="37"/>
      <c r="I48" s="79"/>
      <c r="J48" s="37"/>
      <c r="K48" s="3"/>
      <c r="L48" s="14"/>
    </row>
    <row r="49" spans="1:12" x14ac:dyDescent="0.25">
      <c r="A49" s="6" t="s">
        <v>47</v>
      </c>
      <c r="B49" s="14"/>
      <c r="C49" s="14"/>
      <c r="D49" s="14"/>
      <c r="E49" s="37"/>
      <c r="F49" s="37"/>
      <c r="G49" s="37"/>
      <c r="H49" s="37"/>
      <c r="I49" s="79"/>
      <c r="J49" s="37"/>
      <c r="K49" s="3"/>
      <c r="L49" s="14"/>
    </row>
    <row r="50" spans="1:12" x14ac:dyDescent="0.25">
      <c r="A50" s="6" t="s">
        <v>48</v>
      </c>
      <c r="B50" s="14"/>
      <c r="C50" s="14"/>
      <c r="D50" s="14"/>
      <c r="E50" s="37"/>
      <c r="F50" s="37"/>
      <c r="G50" s="37"/>
      <c r="H50" s="37"/>
      <c r="I50" s="79"/>
      <c r="J50" s="37"/>
      <c r="K50" s="3"/>
      <c r="L50" s="14"/>
    </row>
    <row r="51" spans="1:12" x14ac:dyDescent="0.25">
      <c r="A51" s="6" t="s">
        <v>49</v>
      </c>
      <c r="B51" s="14"/>
      <c r="C51" s="14"/>
      <c r="D51" s="14"/>
      <c r="E51" s="37"/>
      <c r="F51" s="37"/>
      <c r="G51" s="37"/>
      <c r="H51" s="37"/>
      <c r="I51" s="79"/>
      <c r="J51" s="37"/>
      <c r="K51" s="3"/>
      <c r="L51" s="14"/>
    </row>
    <row r="52" spans="1:12" x14ac:dyDescent="0.25">
      <c r="A52" s="6" t="s">
        <v>50</v>
      </c>
      <c r="B52" s="14"/>
      <c r="C52" s="14"/>
      <c r="D52" s="14"/>
      <c r="E52" s="37"/>
      <c r="F52" s="37"/>
      <c r="G52" s="37"/>
      <c r="H52" s="37"/>
      <c r="I52" s="79"/>
      <c r="J52" s="37"/>
      <c r="K52" s="3"/>
      <c r="L52" s="14"/>
    </row>
    <row r="53" spans="1:12" x14ac:dyDescent="0.25">
      <c r="A53" s="6" t="s">
        <v>51</v>
      </c>
      <c r="B53" s="14"/>
      <c r="C53" s="14"/>
      <c r="D53" s="14"/>
      <c r="E53" s="37"/>
      <c r="F53" s="37"/>
      <c r="G53" s="37"/>
      <c r="H53" s="37"/>
      <c r="I53" s="79"/>
      <c r="J53" s="37"/>
      <c r="K53" s="3"/>
      <c r="L53" s="14"/>
    </row>
    <row r="54" spans="1:12" x14ac:dyDescent="0.25">
      <c r="A54" s="6" t="s">
        <v>52</v>
      </c>
      <c r="B54" s="14"/>
      <c r="C54" s="14"/>
      <c r="D54" s="14"/>
      <c r="E54" s="37"/>
      <c r="F54" s="37"/>
      <c r="G54" s="37"/>
      <c r="H54" s="37"/>
      <c r="I54" s="79"/>
      <c r="J54" s="37"/>
      <c r="K54" s="3"/>
      <c r="L54" s="14"/>
    </row>
    <row r="55" spans="1:12" x14ac:dyDescent="0.25">
      <c r="A55" s="6" t="s">
        <v>53</v>
      </c>
      <c r="B55" s="14"/>
      <c r="C55" s="14"/>
      <c r="D55" s="14"/>
      <c r="E55" s="37"/>
      <c r="F55" s="37"/>
      <c r="G55" s="37"/>
      <c r="H55" s="37"/>
      <c r="I55" s="79"/>
      <c r="J55" s="37"/>
      <c r="K55" s="3"/>
      <c r="L55" s="14"/>
    </row>
    <row r="56" spans="1:12" x14ac:dyDescent="0.25">
      <c r="A56" s="6" t="s">
        <v>54</v>
      </c>
      <c r="B56" s="14"/>
      <c r="C56" s="14"/>
      <c r="D56" s="14"/>
      <c r="E56" s="37"/>
      <c r="F56" s="37"/>
      <c r="G56" s="37"/>
      <c r="H56" s="37"/>
      <c r="I56" s="79"/>
      <c r="J56" s="37"/>
      <c r="K56" s="3"/>
      <c r="L56" s="14"/>
    </row>
    <row r="57" spans="1:12" x14ac:dyDescent="0.25">
      <c r="A57" s="6" t="s">
        <v>55</v>
      </c>
      <c r="B57" s="14"/>
      <c r="C57" s="14"/>
      <c r="D57" s="14"/>
      <c r="E57" s="37"/>
      <c r="F57" s="37"/>
      <c r="G57" s="37"/>
      <c r="H57" s="37"/>
      <c r="I57" s="79"/>
      <c r="J57" s="37"/>
      <c r="K57" s="3"/>
      <c r="L57" s="14"/>
    </row>
    <row r="58" spans="1:12" x14ac:dyDescent="0.25">
      <c r="A58" s="6" t="s">
        <v>56</v>
      </c>
      <c r="B58" s="14"/>
      <c r="C58" s="14"/>
      <c r="D58" s="14"/>
      <c r="E58" s="37"/>
      <c r="F58" s="37"/>
      <c r="G58" s="37"/>
      <c r="H58" s="37"/>
      <c r="I58" s="79"/>
      <c r="J58" s="37"/>
      <c r="K58" s="3"/>
      <c r="L58" s="14"/>
    </row>
    <row r="59" spans="1:12" x14ac:dyDescent="0.25">
      <c r="A59" s="6" t="s">
        <v>57</v>
      </c>
      <c r="B59" s="14"/>
      <c r="C59" s="14"/>
      <c r="D59" s="14"/>
      <c r="E59" s="37"/>
      <c r="F59" s="37"/>
      <c r="G59" s="37"/>
      <c r="H59" s="37"/>
      <c r="I59" s="79"/>
      <c r="J59" s="37"/>
      <c r="K59" s="3"/>
      <c r="L59" s="14"/>
    </row>
    <row r="60" spans="1:12" x14ac:dyDescent="0.25">
      <c r="A60" s="6" t="s">
        <v>58</v>
      </c>
      <c r="B60" s="14"/>
      <c r="C60" s="14"/>
      <c r="D60" s="14"/>
      <c r="E60" s="37"/>
      <c r="F60" s="37"/>
      <c r="G60" s="37"/>
      <c r="H60" s="37"/>
      <c r="I60" s="79"/>
      <c r="J60" s="37"/>
      <c r="K60" s="3"/>
      <c r="L60" s="14"/>
    </row>
    <row r="61" spans="1:12" x14ac:dyDescent="0.25">
      <c r="A61" s="6" t="s">
        <v>59</v>
      </c>
      <c r="B61" s="14"/>
      <c r="C61" s="14"/>
      <c r="D61" s="14"/>
      <c r="E61" s="37"/>
      <c r="F61" s="37"/>
      <c r="G61" s="37"/>
      <c r="H61" s="37"/>
      <c r="I61" s="79"/>
      <c r="J61" s="37"/>
      <c r="K61" s="3"/>
      <c r="L61" s="14"/>
    </row>
    <row r="62" spans="1:12" x14ac:dyDescent="0.25">
      <c r="A62" s="6" t="s">
        <v>60</v>
      </c>
      <c r="B62" s="14"/>
      <c r="C62" s="14"/>
      <c r="D62" s="14"/>
      <c r="E62" s="37"/>
      <c r="F62" s="37"/>
      <c r="G62" s="37"/>
      <c r="H62" s="37"/>
      <c r="I62" s="79"/>
      <c r="J62" s="37"/>
      <c r="K62" s="3"/>
      <c r="L62" s="14"/>
    </row>
    <row r="63" spans="1:12" x14ac:dyDescent="0.25">
      <c r="A63" s="6" t="s">
        <v>61</v>
      </c>
      <c r="B63" s="14"/>
      <c r="C63" s="14"/>
      <c r="D63" s="14"/>
      <c r="E63" s="37"/>
      <c r="F63" s="37"/>
      <c r="G63" s="37"/>
      <c r="H63" s="37"/>
      <c r="I63" s="79"/>
      <c r="J63" s="37"/>
      <c r="K63" s="3"/>
      <c r="L63" s="14"/>
    </row>
    <row r="64" spans="1:12" x14ac:dyDescent="0.25">
      <c r="A64" s="6" t="s">
        <v>62</v>
      </c>
      <c r="B64" s="14"/>
      <c r="C64" s="14"/>
      <c r="D64" s="14"/>
      <c r="E64" s="37"/>
      <c r="F64" s="37"/>
      <c r="G64" s="37"/>
      <c r="H64" s="37"/>
      <c r="I64" s="79"/>
      <c r="J64" s="37"/>
      <c r="K64" s="3"/>
      <c r="L64" s="14"/>
    </row>
    <row r="65" spans="1:12" x14ac:dyDescent="0.25">
      <c r="A65" s="6" t="s">
        <v>63</v>
      </c>
      <c r="B65" s="14"/>
      <c r="C65" s="14"/>
      <c r="D65" s="14"/>
      <c r="E65" s="37"/>
      <c r="F65" s="37"/>
      <c r="G65" s="37"/>
      <c r="H65" s="37"/>
      <c r="I65" s="79"/>
      <c r="J65" s="37"/>
      <c r="K65" s="3"/>
      <c r="L65" s="14"/>
    </row>
    <row r="66" spans="1:12" x14ac:dyDescent="0.25">
      <c r="A66" s="7" t="s">
        <v>78</v>
      </c>
      <c r="B66" s="15"/>
      <c r="C66" s="15"/>
      <c r="D66" s="15"/>
      <c r="E66" s="8"/>
      <c r="F66" s="8"/>
      <c r="G66" s="8"/>
      <c r="H66" s="8"/>
      <c r="I66" s="8"/>
      <c r="J66" s="8"/>
      <c r="K66" s="8"/>
      <c r="L66" s="8"/>
    </row>
    <row r="69" spans="1:12" ht="90" x14ac:dyDescent="0.25">
      <c r="A69" s="13">
        <v>2012</v>
      </c>
      <c r="B69" s="4" t="s">
        <v>81</v>
      </c>
      <c r="C69" s="4" t="s">
        <v>82</v>
      </c>
      <c r="D69" s="4" t="s">
        <v>83</v>
      </c>
      <c r="E69" s="32" t="s">
        <v>73</v>
      </c>
      <c r="F69" s="32" t="s">
        <v>74</v>
      </c>
      <c r="G69" s="32" t="s">
        <v>75</v>
      </c>
      <c r="H69" s="32" t="s">
        <v>67</v>
      </c>
      <c r="I69" s="90" t="s">
        <v>68</v>
      </c>
      <c r="J69" s="92" t="s">
        <v>69</v>
      </c>
      <c r="K69" s="5" t="s">
        <v>79</v>
      </c>
      <c r="L69" s="16" t="s">
        <v>84</v>
      </c>
    </row>
    <row r="70" spans="1:12" x14ac:dyDescent="0.25">
      <c r="A70" s="10" t="s">
        <v>64</v>
      </c>
      <c r="B70" s="11"/>
      <c r="C70" s="11"/>
      <c r="D70" s="11"/>
      <c r="E70" s="76"/>
      <c r="F70" s="76"/>
      <c r="G70" s="76"/>
      <c r="H70" s="76"/>
      <c r="I70" s="79"/>
      <c r="J70" s="76"/>
      <c r="K70" s="11"/>
      <c r="L70" s="14"/>
    </row>
    <row r="71" spans="1:12" x14ac:dyDescent="0.25">
      <c r="A71" s="12" t="s">
        <v>65</v>
      </c>
      <c r="B71" s="11"/>
      <c r="C71" s="11"/>
      <c r="D71" s="11"/>
      <c r="E71" s="76"/>
      <c r="F71" s="76"/>
      <c r="G71" s="76"/>
      <c r="H71" s="76"/>
      <c r="I71" s="79"/>
      <c r="J71" s="76"/>
      <c r="K71" s="11"/>
      <c r="L71" s="14"/>
    </row>
    <row r="72" spans="1:12" x14ac:dyDescent="0.25">
      <c r="A72" s="3" t="s">
        <v>66</v>
      </c>
      <c r="B72" s="14"/>
      <c r="C72" s="14"/>
      <c r="D72" s="14"/>
      <c r="E72" s="76"/>
      <c r="F72" s="37"/>
      <c r="G72" s="37"/>
      <c r="H72" s="37"/>
      <c r="I72" s="80"/>
      <c r="J72" s="37"/>
      <c r="K72" s="3"/>
      <c r="L72" s="14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2"/>
  <sheetViews>
    <sheetView topLeftCell="A25" zoomScale="80" zoomScaleNormal="80" workbookViewId="0">
      <selection activeCell="C4" sqref="C4"/>
    </sheetView>
  </sheetViews>
  <sheetFormatPr defaultRowHeight="15" x14ac:dyDescent="0.25"/>
  <cols>
    <col min="1" max="1" width="24.28515625" customWidth="1"/>
    <col min="2" max="3" width="9.140625" style="77"/>
    <col min="4" max="4" width="10.140625" style="77" customWidth="1"/>
    <col min="5" max="5" width="9.140625" style="77"/>
    <col min="6" max="6" width="9.140625" style="83"/>
    <col min="7" max="8" width="9.140625" style="77"/>
  </cols>
  <sheetData>
    <row r="1" spans="1:14" ht="67.5" x14ac:dyDescent="0.25">
      <c r="A1" s="13">
        <v>2013</v>
      </c>
      <c r="B1" s="32" t="s">
        <v>73</v>
      </c>
      <c r="C1" s="32" t="s">
        <v>74</v>
      </c>
      <c r="D1" s="32" t="s">
        <v>75</v>
      </c>
      <c r="E1" s="32" t="s">
        <v>67</v>
      </c>
      <c r="F1" s="78" t="s">
        <v>68</v>
      </c>
      <c r="G1" s="32" t="s">
        <v>69</v>
      </c>
      <c r="H1" s="94" t="s">
        <v>79</v>
      </c>
      <c r="I1" s="5" t="s">
        <v>70</v>
      </c>
      <c r="J1" s="5" t="s">
        <v>71</v>
      </c>
      <c r="K1" s="5" t="s">
        <v>72</v>
      </c>
      <c r="L1" s="2"/>
      <c r="M1" s="2"/>
      <c r="N1" s="1"/>
    </row>
    <row r="2" spans="1:14" x14ac:dyDescent="0.25">
      <c r="A2" s="6" t="s">
        <v>0</v>
      </c>
      <c r="B2" s="37">
        <v>5</v>
      </c>
      <c r="C2" s="37">
        <v>1</v>
      </c>
      <c r="D2" s="37">
        <v>0</v>
      </c>
      <c r="E2" s="37">
        <v>1</v>
      </c>
      <c r="F2" s="79">
        <v>41.4</v>
      </c>
      <c r="G2" s="37">
        <v>0</v>
      </c>
      <c r="H2" s="37">
        <v>1</v>
      </c>
      <c r="I2" s="14">
        <v>8.93</v>
      </c>
      <c r="J2" s="14">
        <v>3.8461538461538463</v>
      </c>
      <c r="K2" s="14">
        <v>13.33</v>
      </c>
    </row>
    <row r="3" spans="1:14" x14ac:dyDescent="0.25">
      <c r="A3" s="6" t="s">
        <v>1</v>
      </c>
      <c r="B3" s="37">
        <v>6</v>
      </c>
      <c r="C3" s="37">
        <v>4</v>
      </c>
      <c r="D3" s="37">
        <v>0</v>
      </c>
      <c r="E3" s="37">
        <v>3</v>
      </c>
      <c r="F3" s="79">
        <v>47.5</v>
      </c>
      <c r="G3" s="37">
        <v>0</v>
      </c>
      <c r="H3" s="37">
        <v>4</v>
      </c>
      <c r="I3" s="14">
        <v>8.33</v>
      </c>
      <c r="J3" s="14">
        <v>10</v>
      </c>
      <c r="K3" s="14">
        <v>6.25</v>
      </c>
    </row>
    <row r="4" spans="1:14" x14ac:dyDescent="0.25">
      <c r="A4" s="6" t="s">
        <v>2</v>
      </c>
      <c r="B4" s="37">
        <v>3</v>
      </c>
      <c r="C4" s="37">
        <v>2</v>
      </c>
      <c r="D4" s="37">
        <v>0</v>
      </c>
      <c r="E4" s="37">
        <v>2</v>
      </c>
      <c r="F4" s="79">
        <v>49.3</v>
      </c>
      <c r="G4" s="37">
        <v>0</v>
      </c>
      <c r="H4" s="37">
        <v>2</v>
      </c>
      <c r="I4" s="14">
        <v>3.3</v>
      </c>
      <c r="J4" s="14">
        <v>2.083333333333333</v>
      </c>
      <c r="K4" s="14">
        <v>4.6500000000000004</v>
      </c>
    </row>
    <row r="5" spans="1:14" x14ac:dyDescent="0.25">
      <c r="A5" s="6" t="s">
        <v>3</v>
      </c>
      <c r="B5" s="37">
        <v>5</v>
      </c>
      <c r="C5" s="37">
        <v>2</v>
      </c>
      <c r="D5" s="37">
        <v>0</v>
      </c>
      <c r="E5" s="37">
        <v>1</v>
      </c>
      <c r="F5" s="79">
        <v>43.6</v>
      </c>
      <c r="G5" s="37">
        <v>0</v>
      </c>
      <c r="H5" s="37">
        <v>0</v>
      </c>
      <c r="I5" s="14">
        <v>11.9</v>
      </c>
      <c r="J5" s="14">
        <v>12</v>
      </c>
      <c r="K5" s="14">
        <v>11.76</v>
      </c>
    </row>
    <row r="6" spans="1:14" x14ac:dyDescent="0.25">
      <c r="A6" s="6" t="s">
        <v>4</v>
      </c>
      <c r="B6" s="37">
        <v>7</v>
      </c>
      <c r="C6" s="37">
        <v>2</v>
      </c>
      <c r="D6" s="37">
        <v>0</v>
      </c>
      <c r="E6" s="37">
        <v>4</v>
      </c>
      <c r="F6" s="79">
        <v>47.1</v>
      </c>
      <c r="G6" s="37">
        <v>0</v>
      </c>
      <c r="H6" s="37">
        <v>1</v>
      </c>
      <c r="I6" s="14">
        <v>11.67</v>
      </c>
      <c r="J6" s="14">
        <v>12.5</v>
      </c>
      <c r="K6" s="14">
        <v>10.71</v>
      </c>
    </row>
    <row r="7" spans="1:14" x14ac:dyDescent="0.25">
      <c r="A7" s="6" t="s">
        <v>5</v>
      </c>
      <c r="B7" s="37">
        <v>10</v>
      </c>
      <c r="C7" s="37">
        <v>0</v>
      </c>
      <c r="D7" s="37">
        <v>0</v>
      </c>
      <c r="E7" s="37">
        <v>1</v>
      </c>
      <c r="F7" s="79">
        <v>35.700000000000003</v>
      </c>
      <c r="G7" s="37">
        <v>2</v>
      </c>
      <c r="H7" s="37">
        <v>1</v>
      </c>
      <c r="I7" s="14">
        <v>6.8</v>
      </c>
      <c r="J7" s="14">
        <v>5.1948051948051948</v>
      </c>
      <c r="K7" s="14">
        <v>8.57</v>
      </c>
    </row>
    <row r="8" spans="1:14" x14ac:dyDescent="0.25">
      <c r="A8" s="6" t="s">
        <v>6</v>
      </c>
      <c r="B8" s="37">
        <v>10</v>
      </c>
      <c r="C8" s="37">
        <v>1</v>
      </c>
      <c r="D8" s="37">
        <v>0</v>
      </c>
      <c r="E8" s="37">
        <v>6</v>
      </c>
      <c r="F8" s="79">
        <v>49.6</v>
      </c>
      <c r="G8" s="37">
        <v>0</v>
      </c>
      <c r="H8" s="37">
        <v>1</v>
      </c>
      <c r="I8" s="14">
        <v>8.1300000000000008</v>
      </c>
      <c r="J8" s="14">
        <v>9.375</v>
      </c>
      <c r="K8" s="14">
        <v>6.78</v>
      </c>
    </row>
    <row r="9" spans="1:14" x14ac:dyDescent="0.25">
      <c r="A9" s="6" t="s">
        <v>7</v>
      </c>
      <c r="B9" s="37">
        <v>21</v>
      </c>
      <c r="C9" s="37">
        <v>2</v>
      </c>
      <c r="D9" s="37">
        <v>0</v>
      </c>
      <c r="E9" s="37">
        <v>8</v>
      </c>
      <c r="F9" s="79">
        <v>41.4</v>
      </c>
      <c r="G9" s="37">
        <v>1</v>
      </c>
      <c r="H9" s="37">
        <v>0</v>
      </c>
      <c r="I9" s="14">
        <v>4.7</v>
      </c>
      <c r="J9" s="14">
        <v>4.6218487394957988</v>
      </c>
      <c r="K9" s="14">
        <v>4.78</v>
      </c>
    </row>
    <row r="10" spans="1:14" x14ac:dyDescent="0.25">
      <c r="A10" s="6" t="s">
        <v>8</v>
      </c>
      <c r="B10" s="37">
        <v>7</v>
      </c>
      <c r="C10" s="37">
        <v>0</v>
      </c>
      <c r="D10" s="37">
        <v>0</v>
      </c>
      <c r="E10" s="37">
        <v>2</v>
      </c>
      <c r="F10" s="79">
        <v>35.6</v>
      </c>
      <c r="G10" s="37">
        <v>0</v>
      </c>
      <c r="H10" s="37">
        <v>0</v>
      </c>
      <c r="I10" s="14">
        <v>6.25</v>
      </c>
      <c r="J10" s="14">
        <v>5.2631578947368416</v>
      </c>
      <c r="K10" s="14">
        <v>7.27</v>
      </c>
    </row>
    <row r="11" spans="1:14" x14ac:dyDescent="0.25">
      <c r="A11" s="6" t="s">
        <v>9</v>
      </c>
      <c r="B11" s="37">
        <v>14</v>
      </c>
      <c r="C11" s="37">
        <v>2</v>
      </c>
      <c r="D11" s="37">
        <v>0</v>
      </c>
      <c r="E11" s="37">
        <v>5</v>
      </c>
      <c r="F11" s="79">
        <v>43.3</v>
      </c>
      <c r="G11" s="37">
        <v>1</v>
      </c>
      <c r="H11" s="37">
        <v>2</v>
      </c>
      <c r="I11" s="14">
        <v>6.83</v>
      </c>
      <c r="J11" s="14">
        <v>9.0909090909090917</v>
      </c>
      <c r="K11" s="14">
        <v>4.21</v>
      </c>
    </row>
    <row r="12" spans="1:14" x14ac:dyDescent="0.25">
      <c r="A12" s="6" t="s">
        <v>10</v>
      </c>
      <c r="B12" s="37">
        <v>3</v>
      </c>
      <c r="C12" s="37">
        <v>0</v>
      </c>
      <c r="D12" s="37">
        <v>0</v>
      </c>
      <c r="E12" s="37">
        <v>0</v>
      </c>
      <c r="F12" s="79">
        <v>36.299999999999997</v>
      </c>
      <c r="G12" s="37">
        <v>0</v>
      </c>
      <c r="H12" s="37">
        <v>0</v>
      </c>
      <c r="I12" s="14">
        <v>6.67</v>
      </c>
      <c r="J12" s="14">
        <v>8</v>
      </c>
      <c r="K12" s="14">
        <v>5</v>
      </c>
    </row>
    <row r="13" spans="1:14" x14ac:dyDescent="0.25">
      <c r="A13" s="6" t="s">
        <v>11</v>
      </c>
      <c r="B13" s="37">
        <v>21</v>
      </c>
      <c r="C13" s="37">
        <v>7</v>
      </c>
      <c r="D13" s="37">
        <v>0</v>
      </c>
      <c r="E13" s="37">
        <v>7</v>
      </c>
      <c r="F13" s="79">
        <v>44.6</v>
      </c>
      <c r="G13" s="37">
        <v>0</v>
      </c>
      <c r="H13" s="37">
        <v>5</v>
      </c>
      <c r="I13" s="14">
        <v>5.37</v>
      </c>
      <c r="J13" s="14">
        <v>5.6410256410256414</v>
      </c>
      <c r="K13" s="14">
        <v>5.03</v>
      </c>
    </row>
    <row r="14" spans="1:14" x14ac:dyDescent="0.25">
      <c r="A14" s="6" t="s">
        <v>12</v>
      </c>
      <c r="B14" s="37">
        <v>65</v>
      </c>
      <c r="C14" s="37">
        <v>9</v>
      </c>
      <c r="D14" s="37">
        <v>0</v>
      </c>
      <c r="E14" s="37">
        <v>24</v>
      </c>
      <c r="F14" s="79">
        <v>43.2</v>
      </c>
      <c r="G14" s="37">
        <v>2</v>
      </c>
      <c r="H14" s="37">
        <v>5</v>
      </c>
      <c r="I14" s="14">
        <v>5.43</v>
      </c>
      <c r="J14" s="14">
        <v>6.5252854812398038</v>
      </c>
      <c r="K14" s="14">
        <v>4.28</v>
      </c>
    </row>
    <row r="15" spans="1:14" x14ac:dyDescent="0.25">
      <c r="A15" s="6" t="s">
        <v>13</v>
      </c>
      <c r="B15" s="37">
        <v>84</v>
      </c>
      <c r="C15" s="37">
        <v>11</v>
      </c>
      <c r="D15" s="37">
        <v>1</v>
      </c>
      <c r="E15" s="37">
        <v>22</v>
      </c>
      <c r="F15" s="79">
        <v>41.3</v>
      </c>
      <c r="G15" s="37">
        <v>1</v>
      </c>
      <c r="H15" s="37">
        <v>12</v>
      </c>
      <c r="I15" s="14">
        <v>6.61</v>
      </c>
      <c r="J15" s="14">
        <v>6.6037735849056602</v>
      </c>
      <c r="K15" s="14">
        <v>6.61</v>
      </c>
    </row>
    <row r="16" spans="1:14" x14ac:dyDescent="0.25">
      <c r="A16" s="6" t="s">
        <v>14</v>
      </c>
      <c r="B16" s="37">
        <v>10</v>
      </c>
      <c r="C16" s="37">
        <v>3</v>
      </c>
      <c r="D16" s="37">
        <v>0</v>
      </c>
      <c r="E16" s="37">
        <v>4</v>
      </c>
      <c r="F16" s="79">
        <v>42.6</v>
      </c>
      <c r="G16" s="37">
        <v>1</v>
      </c>
      <c r="H16" s="37">
        <v>4</v>
      </c>
      <c r="I16" s="14">
        <v>5</v>
      </c>
      <c r="J16" s="14">
        <v>2.9411764705882351</v>
      </c>
      <c r="K16" s="14">
        <v>7.14</v>
      </c>
    </row>
    <row r="17" spans="1:11" x14ac:dyDescent="0.25">
      <c r="A17" s="6" t="s">
        <v>15</v>
      </c>
      <c r="B17" s="37">
        <v>36</v>
      </c>
      <c r="C17" s="37">
        <v>2</v>
      </c>
      <c r="D17" s="37">
        <v>1</v>
      </c>
      <c r="E17" s="37">
        <v>3</v>
      </c>
      <c r="F17" s="79">
        <v>32.700000000000003</v>
      </c>
      <c r="G17" s="37">
        <v>3</v>
      </c>
      <c r="H17" s="37">
        <v>2</v>
      </c>
      <c r="I17" s="14">
        <v>8.3699999999999992</v>
      </c>
      <c r="J17" s="14">
        <v>9.0497737556561084</v>
      </c>
      <c r="K17" s="14">
        <v>7.66</v>
      </c>
    </row>
    <row r="18" spans="1:11" x14ac:dyDescent="0.25">
      <c r="A18" s="6" t="s">
        <v>16</v>
      </c>
      <c r="B18" s="37">
        <v>12</v>
      </c>
      <c r="C18" s="37">
        <v>1</v>
      </c>
      <c r="D18" s="37">
        <v>0</v>
      </c>
      <c r="E18" s="37">
        <v>5</v>
      </c>
      <c r="F18" s="79">
        <v>40.200000000000003</v>
      </c>
      <c r="G18" s="37">
        <v>2</v>
      </c>
      <c r="H18" s="37">
        <v>0</v>
      </c>
      <c r="I18" s="14">
        <v>6.67</v>
      </c>
      <c r="J18" s="14">
        <v>9.5744680851063837</v>
      </c>
      <c r="K18" s="14">
        <v>3.49</v>
      </c>
    </row>
    <row r="19" spans="1:11" x14ac:dyDescent="0.25">
      <c r="A19" s="6" t="s">
        <v>17</v>
      </c>
      <c r="B19" s="37">
        <v>152</v>
      </c>
      <c r="C19" s="37">
        <v>29</v>
      </c>
      <c r="D19" s="37">
        <v>0</v>
      </c>
      <c r="E19" s="37">
        <v>47</v>
      </c>
      <c r="F19" s="79">
        <v>40.200000000000003</v>
      </c>
      <c r="G19" s="37">
        <v>6</v>
      </c>
      <c r="H19" s="37">
        <v>15</v>
      </c>
      <c r="I19" s="14">
        <v>5.6</v>
      </c>
      <c r="J19" s="14">
        <v>5.9941520467836256</v>
      </c>
      <c r="K19" s="14">
        <v>5.18</v>
      </c>
    </row>
    <row r="20" spans="1:11" x14ac:dyDescent="0.25">
      <c r="A20" s="6" t="s">
        <v>18</v>
      </c>
      <c r="B20" s="37">
        <v>24</v>
      </c>
      <c r="C20" s="37">
        <v>2</v>
      </c>
      <c r="D20" s="37">
        <v>0</v>
      </c>
      <c r="E20" s="37">
        <v>7</v>
      </c>
      <c r="F20" s="79">
        <v>39.9</v>
      </c>
      <c r="G20" s="37">
        <v>1</v>
      </c>
      <c r="H20" s="37">
        <v>2</v>
      </c>
      <c r="I20" s="14">
        <v>4.82</v>
      </c>
      <c r="J20" s="14">
        <v>5.4263565891472867</v>
      </c>
      <c r="K20" s="14">
        <v>4.17</v>
      </c>
    </row>
    <row r="21" spans="1:11" x14ac:dyDescent="0.25">
      <c r="A21" s="6" t="s">
        <v>19</v>
      </c>
      <c r="B21" s="37">
        <v>6</v>
      </c>
      <c r="C21" s="37">
        <v>3</v>
      </c>
      <c r="D21" s="37">
        <v>0</v>
      </c>
      <c r="E21" s="37">
        <v>1</v>
      </c>
      <c r="F21" s="79">
        <v>41.5</v>
      </c>
      <c r="G21" s="37">
        <v>0</v>
      </c>
      <c r="H21" s="37">
        <v>1</v>
      </c>
      <c r="I21" s="14">
        <v>3.95</v>
      </c>
      <c r="J21" s="14">
        <v>6.024096385542169</v>
      </c>
      <c r="K21" s="14">
        <v>1.45</v>
      </c>
    </row>
    <row r="22" spans="1:11" x14ac:dyDescent="0.25">
      <c r="A22" s="6" t="s">
        <v>20</v>
      </c>
      <c r="B22" s="37">
        <v>5</v>
      </c>
      <c r="C22" s="37">
        <v>1</v>
      </c>
      <c r="D22" s="37">
        <v>0</v>
      </c>
      <c r="E22" s="37">
        <v>2</v>
      </c>
      <c r="F22" s="79">
        <v>39</v>
      </c>
      <c r="G22" s="37">
        <v>0</v>
      </c>
      <c r="H22" s="37">
        <v>1</v>
      </c>
      <c r="I22" s="14">
        <v>5.49</v>
      </c>
      <c r="J22" s="14">
        <v>2</v>
      </c>
      <c r="K22" s="14">
        <v>9.76</v>
      </c>
    </row>
    <row r="23" spans="1:11" x14ac:dyDescent="0.25">
      <c r="A23" s="6" t="s">
        <v>21</v>
      </c>
      <c r="B23" s="37">
        <v>5</v>
      </c>
      <c r="C23" s="37">
        <v>0</v>
      </c>
      <c r="D23" s="37">
        <v>0</v>
      </c>
      <c r="E23" s="37">
        <v>1</v>
      </c>
      <c r="F23" s="79">
        <v>40.4</v>
      </c>
      <c r="G23" s="37">
        <v>0</v>
      </c>
      <c r="H23" s="37">
        <v>2</v>
      </c>
      <c r="I23" s="14">
        <v>7.58</v>
      </c>
      <c r="J23" s="14">
        <v>7.5</v>
      </c>
      <c r="K23" s="14">
        <v>7.69</v>
      </c>
    </row>
    <row r="24" spans="1:11" x14ac:dyDescent="0.25">
      <c r="A24" s="6" t="s">
        <v>22</v>
      </c>
      <c r="B24" s="37">
        <v>31</v>
      </c>
      <c r="C24" s="37">
        <v>4</v>
      </c>
      <c r="D24" s="37">
        <v>0</v>
      </c>
      <c r="E24" s="37">
        <v>8</v>
      </c>
      <c r="F24" s="79">
        <v>39.200000000000003</v>
      </c>
      <c r="G24" s="37">
        <v>4</v>
      </c>
      <c r="H24" s="37">
        <v>5</v>
      </c>
      <c r="I24" s="14">
        <v>4.2699999999999996</v>
      </c>
      <c r="J24" s="14">
        <v>3.6111111111111107</v>
      </c>
      <c r="K24" s="14">
        <v>4.96</v>
      </c>
    </row>
    <row r="25" spans="1:11" x14ac:dyDescent="0.25">
      <c r="A25" s="6" t="s">
        <v>23</v>
      </c>
      <c r="B25" s="37">
        <v>4</v>
      </c>
      <c r="C25" s="37">
        <v>0</v>
      </c>
      <c r="D25" s="37">
        <v>0</v>
      </c>
      <c r="E25" s="37">
        <v>1</v>
      </c>
      <c r="F25" s="79">
        <v>40.299999999999997</v>
      </c>
      <c r="G25" s="37">
        <v>0</v>
      </c>
      <c r="H25" s="37">
        <v>2</v>
      </c>
      <c r="I25" s="14">
        <v>5.41</v>
      </c>
      <c r="J25" s="14">
        <v>4.5454545454545459</v>
      </c>
      <c r="K25" s="14">
        <v>6.67</v>
      </c>
    </row>
    <row r="26" spans="1:11" x14ac:dyDescent="0.25">
      <c r="A26" s="6" t="s">
        <v>24</v>
      </c>
      <c r="B26" s="37">
        <v>20</v>
      </c>
      <c r="C26" s="37">
        <v>4</v>
      </c>
      <c r="D26" s="37">
        <v>0</v>
      </c>
      <c r="E26" s="37">
        <v>6</v>
      </c>
      <c r="F26" s="79">
        <v>40.1</v>
      </c>
      <c r="G26" s="37">
        <v>1</v>
      </c>
      <c r="H26" s="37">
        <v>4</v>
      </c>
      <c r="I26" s="14">
        <v>7.49</v>
      </c>
      <c r="J26" s="14">
        <v>7.9136690647482011</v>
      </c>
      <c r="K26" s="14">
        <v>7.03</v>
      </c>
    </row>
    <row r="27" spans="1:11" x14ac:dyDescent="0.25">
      <c r="A27" s="6" t="s">
        <v>25</v>
      </c>
      <c r="B27" s="37">
        <v>10</v>
      </c>
      <c r="C27" s="37">
        <v>1</v>
      </c>
      <c r="D27" s="37">
        <v>0</v>
      </c>
      <c r="E27" s="37">
        <v>3</v>
      </c>
      <c r="F27" s="79">
        <v>39.299999999999997</v>
      </c>
      <c r="G27" s="37">
        <v>1</v>
      </c>
      <c r="H27" s="37">
        <v>3</v>
      </c>
      <c r="I27" s="14">
        <v>7.3</v>
      </c>
      <c r="J27" s="14">
        <v>6.8493150684931505</v>
      </c>
      <c r="K27" s="14">
        <v>7.81</v>
      </c>
    </row>
    <row r="28" spans="1:11" x14ac:dyDescent="0.25">
      <c r="A28" s="6" t="s">
        <v>26</v>
      </c>
      <c r="B28" s="37">
        <v>45</v>
      </c>
      <c r="C28" s="37">
        <v>10</v>
      </c>
      <c r="D28" s="37">
        <v>0</v>
      </c>
      <c r="E28" s="37">
        <v>18</v>
      </c>
      <c r="F28" s="79">
        <v>45.1</v>
      </c>
      <c r="G28" s="37">
        <v>1</v>
      </c>
      <c r="H28" s="37">
        <v>7</v>
      </c>
      <c r="I28" s="14">
        <v>6.22</v>
      </c>
      <c r="J28" s="14">
        <v>5.7591623036649215</v>
      </c>
      <c r="K28" s="14">
        <v>6.73</v>
      </c>
    </row>
    <row r="29" spans="1:11" x14ac:dyDescent="0.25">
      <c r="A29" s="6" t="s">
        <v>27</v>
      </c>
      <c r="B29" s="37">
        <v>31</v>
      </c>
      <c r="C29" s="37">
        <v>4</v>
      </c>
      <c r="D29" s="37">
        <v>0</v>
      </c>
      <c r="E29" s="37">
        <v>9</v>
      </c>
      <c r="F29" s="79">
        <v>40.1</v>
      </c>
      <c r="G29" s="37">
        <v>2</v>
      </c>
      <c r="H29" s="37">
        <v>9</v>
      </c>
      <c r="I29" s="14">
        <v>5.41</v>
      </c>
      <c r="J29" s="14">
        <v>5.1369863013698627</v>
      </c>
      <c r="K29" s="14">
        <v>5.69</v>
      </c>
    </row>
    <row r="30" spans="1:11" x14ac:dyDescent="0.25">
      <c r="A30" s="6" t="s">
        <v>28</v>
      </c>
      <c r="B30" s="37">
        <v>11</v>
      </c>
      <c r="C30" s="37">
        <v>0</v>
      </c>
      <c r="D30" s="37">
        <v>0</v>
      </c>
      <c r="E30" s="37">
        <v>2</v>
      </c>
      <c r="F30" s="79">
        <v>37</v>
      </c>
      <c r="G30" s="37">
        <v>1</v>
      </c>
      <c r="H30" s="37">
        <v>0</v>
      </c>
      <c r="I30" s="14">
        <v>8.5299999999999994</v>
      </c>
      <c r="J30" s="14">
        <v>11.29032258064516</v>
      </c>
      <c r="K30" s="14">
        <v>5.97</v>
      </c>
    </row>
    <row r="31" spans="1:11" x14ac:dyDescent="0.25">
      <c r="A31" s="6" t="s">
        <v>29</v>
      </c>
      <c r="B31" s="37">
        <v>171</v>
      </c>
      <c r="C31" s="37">
        <v>36</v>
      </c>
      <c r="D31" s="37">
        <v>0</v>
      </c>
      <c r="E31" s="37">
        <v>53</v>
      </c>
      <c r="F31" s="79">
        <v>41.1</v>
      </c>
      <c r="G31" s="37">
        <v>20</v>
      </c>
      <c r="H31" s="37">
        <v>25</v>
      </c>
      <c r="I31" s="14">
        <v>5.26</v>
      </c>
      <c r="J31" s="14">
        <v>5.7194461167971102</v>
      </c>
      <c r="K31" s="14">
        <v>4.7699999999999996</v>
      </c>
    </row>
    <row r="32" spans="1:11" x14ac:dyDescent="0.25">
      <c r="A32" s="6" t="s">
        <v>30</v>
      </c>
      <c r="B32" s="37">
        <v>108</v>
      </c>
      <c r="C32" s="37">
        <v>21</v>
      </c>
      <c r="D32" s="37">
        <v>2</v>
      </c>
      <c r="E32" s="37">
        <v>39</v>
      </c>
      <c r="F32" s="79">
        <v>42.1</v>
      </c>
      <c r="G32" s="37">
        <v>5</v>
      </c>
      <c r="H32" s="37">
        <v>13</v>
      </c>
      <c r="I32" s="14">
        <v>6.26</v>
      </c>
      <c r="J32" s="14">
        <v>7.4829931972789119</v>
      </c>
      <c r="K32" s="14">
        <v>4.96</v>
      </c>
    </row>
    <row r="33" spans="1:11" x14ac:dyDescent="0.25">
      <c r="A33" s="6" t="s">
        <v>31</v>
      </c>
      <c r="B33" s="37">
        <v>10</v>
      </c>
      <c r="C33" s="37">
        <v>1</v>
      </c>
      <c r="D33" s="37">
        <v>0</v>
      </c>
      <c r="E33" s="37">
        <v>5</v>
      </c>
      <c r="F33" s="79">
        <v>46.4</v>
      </c>
      <c r="G33" s="37">
        <v>0</v>
      </c>
      <c r="H33" s="37">
        <v>3</v>
      </c>
      <c r="I33" s="14">
        <v>6.67</v>
      </c>
      <c r="J33" s="14">
        <v>5.9523809523809517</v>
      </c>
      <c r="K33" s="14">
        <v>7.58</v>
      </c>
    </row>
    <row r="34" spans="1:11" x14ac:dyDescent="0.25">
      <c r="A34" s="6" t="s">
        <v>32</v>
      </c>
      <c r="B34" s="37">
        <v>1</v>
      </c>
      <c r="C34" s="37">
        <v>1</v>
      </c>
      <c r="D34" s="37">
        <v>0</v>
      </c>
      <c r="E34" s="37">
        <v>1</v>
      </c>
      <c r="F34" s="79">
        <v>54</v>
      </c>
      <c r="G34" s="37">
        <v>0</v>
      </c>
      <c r="H34" s="37">
        <v>1</v>
      </c>
      <c r="I34" s="14">
        <v>1.1399999999999999</v>
      </c>
      <c r="J34" s="14">
        <v>0</v>
      </c>
      <c r="K34" s="14">
        <v>2.5</v>
      </c>
    </row>
    <row r="35" spans="1:11" x14ac:dyDescent="0.25">
      <c r="A35" s="6" t="s">
        <v>33</v>
      </c>
      <c r="B35" s="37">
        <v>2</v>
      </c>
      <c r="C35" s="37">
        <v>1</v>
      </c>
      <c r="D35" s="37">
        <v>0</v>
      </c>
      <c r="E35" s="37">
        <v>2</v>
      </c>
      <c r="F35" s="79">
        <v>58.5</v>
      </c>
      <c r="G35" s="37">
        <v>0</v>
      </c>
      <c r="H35" s="37">
        <v>1</v>
      </c>
      <c r="I35" s="14">
        <v>1.72</v>
      </c>
      <c r="J35" s="14">
        <v>0</v>
      </c>
      <c r="K35" s="14">
        <v>3.39</v>
      </c>
    </row>
    <row r="36" spans="1:11" x14ac:dyDescent="0.25">
      <c r="A36" s="6" t="s">
        <v>34</v>
      </c>
      <c r="B36" s="37">
        <v>14</v>
      </c>
      <c r="C36" s="37">
        <v>1</v>
      </c>
      <c r="D36" s="37">
        <v>0</v>
      </c>
      <c r="E36" s="37">
        <v>3</v>
      </c>
      <c r="F36" s="79">
        <v>40.1</v>
      </c>
      <c r="G36" s="37">
        <v>0</v>
      </c>
      <c r="H36" s="37">
        <v>1</v>
      </c>
      <c r="I36" s="14">
        <v>5.56</v>
      </c>
      <c r="J36" s="14">
        <v>4.6153846153846159</v>
      </c>
      <c r="K36" s="14">
        <v>6.56</v>
      </c>
    </row>
    <row r="37" spans="1:11" x14ac:dyDescent="0.25">
      <c r="A37" s="6" t="s">
        <v>35</v>
      </c>
      <c r="B37" s="37">
        <v>6</v>
      </c>
      <c r="C37" s="37">
        <v>0</v>
      </c>
      <c r="D37" s="37">
        <v>0</v>
      </c>
      <c r="E37" s="37">
        <v>1</v>
      </c>
      <c r="F37" s="79">
        <v>27.7</v>
      </c>
      <c r="G37" s="37">
        <v>1</v>
      </c>
      <c r="H37" s="37">
        <v>0</v>
      </c>
      <c r="I37" s="14">
        <v>4.84</v>
      </c>
      <c r="J37" s="14">
        <v>4.6875</v>
      </c>
      <c r="K37" s="14">
        <v>5</v>
      </c>
    </row>
    <row r="38" spans="1:11" x14ac:dyDescent="0.25">
      <c r="A38" s="6" t="s">
        <v>36</v>
      </c>
      <c r="B38" s="37">
        <v>11</v>
      </c>
      <c r="C38" s="37">
        <v>2</v>
      </c>
      <c r="D38" s="37">
        <v>0</v>
      </c>
      <c r="E38" s="37">
        <v>4</v>
      </c>
      <c r="F38" s="79">
        <v>42.5</v>
      </c>
      <c r="G38" s="37">
        <v>0</v>
      </c>
      <c r="H38" s="37">
        <v>2</v>
      </c>
      <c r="I38" s="14">
        <v>5.82</v>
      </c>
      <c r="J38" s="14">
        <v>3</v>
      </c>
      <c r="K38" s="14">
        <v>8.99</v>
      </c>
    </row>
    <row r="39" spans="1:11" x14ac:dyDescent="0.25">
      <c r="A39" s="6" t="s">
        <v>37</v>
      </c>
      <c r="B39" s="37">
        <v>10</v>
      </c>
      <c r="C39" s="37">
        <v>2</v>
      </c>
      <c r="D39" s="37">
        <v>0</v>
      </c>
      <c r="E39" s="37">
        <v>4</v>
      </c>
      <c r="F39" s="79">
        <v>44.3</v>
      </c>
      <c r="G39" s="37">
        <v>1</v>
      </c>
      <c r="H39" s="37">
        <v>1</v>
      </c>
      <c r="I39" s="14">
        <v>6.33</v>
      </c>
      <c r="J39" s="14">
        <v>6.4935064935064926</v>
      </c>
      <c r="K39" s="14">
        <v>6.17</v>
      </c>
    </row>
    <row r="40" spans="1:11" x14ac:dyDescent="0.25">
      <c r="A40" s="6" t="s">
        <v>38</v>
      </c>
      <c r="B40" s="37">
        <v>6</v>
      </c>
      <c r="C40" s="37">
        <v>1</v>
      </c>
      <c r="D40" s="37">
        <v>0</v>
      </c>
      <c r="E40" s="37">
        <v>2</v>
      </c>
      <c r="F40" s="79">
        <v>39.700000000000003</v>
      </c>
      <c r="G40" s="37">
        <v>0</v>
      </c>
      <c r="H40" s="37">
        <v>1</v>
      </c>
      <c r="I40" s="14">
        <v>7.59</v>
      </c>
      <c r="J40" s="14">
        <v>5.2631578947368416</v>
      </c>
      <c r="K40" s="14">
        <v>9.76</v>
      </c>
    </row>
    <row r="41" spans="1:11" x14ac:dyDescent="0.25">
      <c r="A41" s="6" t="s">
        <v>39</v>
      </c>
      <c r="B41" s="37">
        <v>7</v>
      </c>
      <c r="C41" s="37">
        <v>1</v>
      </c>
      <c r="D41" s="37">
        <v>0</v>
      </c>
      <c r="E41" s="37">
        <v>1</v>
      </c>
      <c r="F41" s="79">
        <v>45.4</v>
      </c>
      <c r="G41" s="37">
        <v>0</v>
      </c>
      <c r="H41" s="37">
        <v>2</v>
      </c>
      <c r="I41" s="14">
        <v>6.93</v>
      </c>
      <c r="J41" s="14">
        <v>5.3571428571428568</v>
      </c>
      <c r="K41" s="14">
        <v>8.89</v>
      </c>
    </row>
    <row r="42" spans="1:11" x14ac:dyDescent="0.25">
      <c r="A42" s="6" t="s">
        <v>40</v>
      </c>
      <c r="B42" s="37">
        <v>117</v>
      </c>
      <c r="C42" s="37">
        <v>18</v>
      </c>
      <c r="D42" s="37">
        <v>0</v>
      </c>
      <c r="E42" s="37">
        <v>34</v>
      </c>
      <c r="F42" s="79">
        <v>41.1</v>
      </c>
      <c r="G42" s="37">
        <v>5</v>
      </c>
      <c r="H42" s="37">
        <v>22</v>
      </c>
      <c r="I42" s="14">
        <v>5.9</v>
      </c>
      <c r="J42" s="14">
        <v>6.3618290258449299</v>
      </c>
      <c r="K42" s="14">
        <v>5.42</v>
      </c>
    </row>
    <row r="43" spans="1:11" x14ac:dyDescent="0.25">
      <c r="A43" s="6" t="s">
        <v>41</v>
      </c>
      <c r="B43" s="37">
        <v>4</v>
      </c>
      <c r="C43" s="37">
        <v>0</v>
      </c>
      <c r="D43" s="37">
        <v>0</v>
      </c>
      <c r="E43" s="37">
        <v>2</v>
      </c>
      <c r="F43" s="79">
        <v>45.5</v>
      </c>
      <c r="G43" s="37">
        <v>0</v>
      </c>
      <c r="H43" s="37">
        <v>1</v>
      </c>
      <c r="I43" s="14">
        <v>9.09</v>
      </c>
      <c r="J43" s="14">
        <v>4.5454545454545459</v>
      </c>
      <c r="K43" s="14">
        <v>13.64</v>
      </c>
    </row>
    <row r="44" spans="1:11" x14ac:dyDescent="0.25">
      <c r="A44" s="6" t="s">
        <v>42</v>
      </c>
      <c r="B44" s="37">
        <v>11</v>
      </c>
      <c r="C44" s="37">
        <v>3</v>
      </c>
      <c r="D44" s="37">
        <v>0</v>
      </c>
      <c r="E44" s="37">
        <v>6</v>
      </c>
      <c r="F44" s="79">
        <v>43.6</v>
      </c>
      <c r="G44" s="37">
        <v>1</v>
      </c>
      <c r="H44" s="37">
        <v>3</v>
      </c>
      <c r="I44" s="14">
        <v>5.05</v>
      </c>
      <c r="J44" s="14">
        <v>4.375</v>
      </c>
      <c r="K44" s="14">
        <v>6.9</v>
      </c>
    </row>
    <row r="45" spans="1:11" x14ac:dyDescent="0.25">
      <c r="A45" s="6" t="s">
        <v>43</v>
      </c>
      <c r="B45" s="37">
        <v>4</v>
      </c>
      <c r="C45" s="37">
        <v>0</v>
      </c>
      <c r="D45" s="37">
        <v>0</v>
      </c>
      <c r="E45" s="37">
        <v>1</v>
      </c>
      <c r="F45" s="79">
        <v>36.799999999999997</v>
      </c>
      <c r="G45" s="37">
        <v>0</v>
      </c>
      <c r="H45" s="37">
        <v>0</v>
      </c>
      <c r="I45" s="14">
        <v>12.5</v>
      </c>
      <c r="J45" s="14">
        <v>16.666666666666664</v>
      </c>
      <c r="K45" s="14">
        <v>7.14</v>
      </c>
    </row>
    <row r="46" spans="1:11" x14ac:dyDescent="0.25">
      <c r="A46" s="6" t="s">
        <v>44</v>
      </c>
      <c r="B46" s="37">
        <v>4</v>
      </c>
      <c r="C46" s="37">
        <v>1</v>
      </c>
      <c r="D46" s="37">
        <v>0</v>
      </c>
      <c r="E46" s="37">
        <v>2</v>
      </c>
      <c r="F46" s="79">
        <v>46.3</v>
      </c>
      <c r="G46" s="37">
        <v>0</v>
      </c>
      <c r="H46" s="37">
        <v>0</v>
      </c>
      <c r="I46" s="14">
        <v>5.8</v>
      </c>
      <c r="J46" s="14">
        <v>8.5714285714285712</v>
      </c>
      <c r="K46" s="14">
        <v>2.94</v>
      </c>
    </row>
    <row r="47" spans="1:11" x14ac:dyDescent="0.25">
      <c r="A47" s="6" t="s">
        <v>45</v>
      </c>
      <c r="B47" s="37">
        <v>2</v>
      </c>
      <c r="C47" s="37">
        <v>0</v>
      </c>
      <c r="D47" s="37">
        <v>0</v>
      </c>
      <c r="E47" s="37">
        <v>1</v>
      </c>
      <c r="F47" s="79">
        <v>37.5</v>
      </c>
      <c r="G47" s="37">
        <v>0</v>
      </c>
      <c r="H47" s="37">
        <v>0</v>
      </c>
      <c r="I47" s="14">
        <v>5</v>
      </c>
      <c r="J47" s="14">
        <v>4.1666666666666661</v>
      </c>
      <c r="K47" s="14">
        <v>6.25</v>
      </c>
    </row>
    <row r="48" spans="1:11" x14ac:dyDescent="0.25">
      <c r="A48" s="6" t="s">
        <v>46</v>
      </c>
      <c r="B48" s="37">
        <v>2</v>
      </c>
      <c r="C48" s="37">
        <v>0</v>
      </c>
      <c r="D48" s="37">
        <v>0</v>
      </c>
      <c r="E48" s="37">
        <v>0</v>
      </c>
      <c r="F48" s="79">
        <v>43</v>
      </c>
      <c r="G48" s="37">
        <v>0</v>
      </c>
      <c r="H48" s="37">
        <v>0</v>
      </c>
      <c r="I48" s="14">
        <v>5.88</v>
      </c>
      <c r="J48" s="14">
        <v>0</v>
      </c>
      <c r="K48" s="14">
        <v>12.5</v>
      </c>
    </row>
    <row r="49" spans="1:11" x14ac:dyDescent="0.25">
      <c r="A49" s="6" t="s">
        <v>47</v>
      </c>
      <c r="B49" s="37">
        <v>2</v>
      </c>
      <c r="C49" s="37">
        <v>0</v>
      </c>
      <c r="D49" s="37">
        <v>0</v>
      </c>
      <c r="E49" s="37">
        <v>1</v>
      </c>
      <c r="F49" s="79">
        <v>43.5</v>
      </c>
      <c r="G49" s="37">
        <v>0</v>
      </c>
      <c r="H49" s="37">
        <v>0</v>
      </c>
      <c r="I49" s="14">
        <v>3.33</v>
      </c>
      <c r="J49" s="14">
        <v>0</v>
      </c>
      <c r="K49" s="14">
        <v>8.33</v>
      </c>
    </row>
    <row r="50" spans="1:11" x14ac:dyDescent="0.25">
      <c r="A50" s="6" t="s">
        <v>48</v>
      </c>
      <c r="B50" s="37">
        <v>6</v>
      </c>
      <c r="C50" s="37">
        <v>1</v>
      </c>
      <c r="D50" s="37">
        <v>0</v>
      </c>
      <c r="E50" s="37">
        <v>1</v>
      </c>
      <c r="F50" s="79">
        <v>43.2</v>
      </c>
      <c r="G50" s="37">
        <v>0</v>
      </c>
      <c r="H50" s="37">
        <v>1</v>
      </c>
      <c r="I50" s="14">
        <v>4.84</v>
      </c>
      <c r="J50" s="14">
        <v>4.3478260869565215</v>
      </c>
      <c r="K50" s="14">
        <v>5.45</v>
      </c>
    </row>
    <row r="51" spans="1:11" x14ac:dyDescent="0.25">
      <c r="A51" s="6" t="s">
        <v>49</v>
      </c>
      <c r="B51" s="37">
        <v>5</v>
      </c>
      <c r="C51" s="37">
        <v>0</v>
      </c>
      <c r="D51" s="37">
        <v>0</v>
      </c>
      <c r="E51" s="37">
        <v>2</v>
      </c>
      <c r="F51" s="79">
        <v>43.4</v>
      </c>
      <c r="G51" s="37">
        <v>0</v>
      </c>
      <c r="H51" s="37">
        <v>1</v>
      </c>
      <c r="I51" s="14">
        <v>6.76</v>
      </c>
      <c r="J51" s="14">
        <v>2.6315789473684208</v>
      </c>
      <c r="K51" s="14">
        <v>11.11</v>
      </c>
    </row>
    <row r="52" spans="1:11" x14ac:dyDescent="0.25">
      <c r="A52" s="6" t="s">
        <v>50</v>
      </c>
      <c r="B52" s="37">
        <v>1</v>
      </c>
      <c r="C52" s="37">
        <v>1</v>
      </c>
      <c r="D52" s="37">
        <v>0</v>
      </c>
      <c r="E52" s="37">
        <v>0</v>
      </c>
      <c r="F52" s="79">
        <v>35</v>
      </c>
      <c r="G52" s="37">
        <v>0</v>
      </c>
      <c r="H52" s="37">
        <v>0</v>
      </c>
      <c r="I52" s="14">
        <v>6.67</v>
      </c>
      <c r="J52" s="14">
        <v>16.666666666666664</v>
      </c>
      <c r="K52" s="14">
        <v>0</v>
      </c>
    </row>
    <row r="53" spans="1:11" x14ac:dyDescent="0.25">
      <c r="A53" s="6" t="s">
        <v>51</v>
      </c>
      <c r="B53" s="37">
        <v>4</v>
      </c>
      <c r="C53" s="37">
        <v>1</v>
      </c>
      <c r="D53" s="37">
        <v>0</v>
      </c>
      <c r="E53" s="37">
        <v>2</v>
      </c>
      <c r="F53" s="79">
        <v>43.5</v>
      </c>
      <c r="G53" s="37">
        <v>0</v>
      </c>
      <c r="H53" s="37">
        <v>0</v>
      </c>
      <c r="I53" s="14">
        <v>10.81</v>
      </c>
      <c r="J53" s="14">
        <v>10.526315789473683</v>
      </c>
      <c r="K53" s="14">
        <v>11.11</v>
      </c>
    </row>
    <row r="54" spans="1:11" x14ac:dyDescent="0.25">
      <c r="A54" s="6" t="s">
        <v>52</v>
      </c>
      <c r="B54" s="37">
        <v>4</v>
      </c>
      <c r="C54" s="37">
        <v>2</v>
      </c>
      <c r="D54" s="37">
        <v>0</v>
      </c>
      <c r="E54" s="37">
        <v>2</v>
      </c>
      <c r="F54" s="79">
        <v>47.5</v>
      </c>
      <c r="G54" s="37">
        <v>0</v>
      </c>
      <c r="H54" s="37">
        <v>2</v>
      </c>
      <c r="I54" s="14">
        <v>4.17</v>
      </c>
      <c r="J54" s="14">
        <v>2.7397260273972601</v>
      </c>
      <c r="K54" s="14">
        <v>8.6999999999999993</v>
      </c>
    </row>
    <row r="55" spans="1:11" x14ac:dyDescent="0.25">
      <c r="A55" s="6" t="s">
        <v>53</v>
      </c>
      <c r="B55" s="37">
        <v>8</v>
      </c>
      <c r="C55" s="37">
        <v>2</v>
      </c>
      <c r="D55" s="37">
        <v>0</v>
      </c>
      <c r="E55" s="37">
        <v>4</v>
      </c>
      <c r="F55" s="79">
        <v>45.6</v>
      </c>
      <c r="G55" s="37">
        <v>0</v>
      </c>
      <c r="H55" s="37">
        <v>2</v>
      </c>
      <c r="I55" s="14">
        <v>10</v>
      </c>
      <c r="J55" s="14">
        <v>10.416666666666668</v>
      </c>
      <c r="K55" s="14">
        <v>9.3800000000000008</v>
      </c>
    </row>
    <row r="56" spans="1:11" x14ac:dyDescent="0.25">
      <c r="A56" s="6" t="s">
        <v>54</v>
      </c>
      <c r="B56" s="37">
        <v>2</v>
      </c>
      <c r="C56" s="37">
        <v>0</v>
      </c>
      <c r="D56" s="37">
        <v>0</v>
      </c>
      <c r="E56" s="37">
        <v>0</v>
      </c>
      <c r="F56" s="79">
        <v>33.5</v>
      </c>
      <c r="G56" s="37">
        <v>1</v>
      </c>
      <c r="H56" s="37">
        <v>0</v>
      </c>
      <c r="I56" s="14">
        <v>3.77</v>
      </c>
      <c r="J56" s="14">
        <v>3.5714285714285712</v>
      </c>
      <c r="K56" s="14">
        <v>4</v>
      </c>
    </row>
    <row r="57" spans="1:11" x14ac:dyDescent="0.25">
      <c r="A57" s="6" t="s">
        <v>55</v>
      </c>
      <c r="B57" s="37">
        <v>6</v>
      </c>
      <c r="C57" s="37">
        <v>1</v>
      </c>
      <c r="D57" s="37">
        <v>0</v>
      </c>
      <c r="E57" s="37">
        <v>1</v>
      </c>
      <c r="F57" s="79">
        <v>39</v>
      </c>
      <c r="G57" s="37">
        <v>0</v>
      </c>
      <c r="H57" s="37">
        <v>1</v>
      </c>
      <c r="I57" s="14">
        <v>7.89</v>
      </c>
      <c r="J57" s="14">
        <v>4.7619047619047619</v>
      </c>
      <c r="K57" s="14">
        <v>11.76</v>
      </c>
    </row>
    <row r="58" spans="1:11" x14ac:dyDescent="0.25">
      <c r="A58" s="6" t="s">
        <v>56</v>
      </c>
      <c r="B58" s="37">
        <v>1</v>
      </c>
      <c r="C58" s="37">
        <v>0</v>
      </c>
      <c r="D58" s="37">
        <v>0</v>
      </c>
      <c r="E58" s="37">
        <v>0</v>
      </c>
      <c r="F58" s="79">
        <v>24</v>
      </c>
      <c r="G58" s="37">
        <v>0</v>
      </c>
      <c r="H58" s="37">
        <v>0</v>
      </c>
      <c r="I58" s="14">
        <v>2.56</v>
      </c>
      <c r="J58" s="14">
        <v>0</v>
      </c>
      <c r="K58" s="14">
        <v>5.56</v>
      </c>
    </row>
    <row r="59" spans="1:11" x14ac:dyDescent="0.25">
      <c r="A59" s="6" t="s">
        <v>57</v>
      </c>
      <c r="B59" s="37">
        <v>2</v>
      </c>
      <c r="C59" s="37">
        <v>0</v>
      </c>
      <c r="D59" s="37">
        <v>0</v>
      </c>
      <c r="E59" s="37">
        <v>0</v>
      </c>
      <c r="F59" s="79">
        <v>34</v>
      </c>
      <c r="G59" s="37">
        <v>0</v>
      </c>
      <c r="H59" s="37">
        <v>0</v>
      </c>
      <c r="I59" s="14">
        <v>3.23</v>
      </c>
      <c r="J59" s="14">
        <v>3.225806451612903</v>
      </c>
      <c r="K59" s="14">
        <v>3.23</v>
      </c>
    </row>
    <row r="60" spans="1:11" x14ac:dyDescent="0.25">
      <c r="A60" s="6" t="s">
        <v>58</v>
      </c>
      <c r="B60" s="37">
        <v>0</v>
      </c>
      <c r="C60" s="37">
        <v>0</v>
      </c>
      <c r="D60" s="37">
        <v>0</v>
      </c>
      <c r="E60" s="37">
        <v>0</v>
      </c>
      <c r="F60" s="79" t="s">
        <v>80</v>
      </c>
      <c r="G60" s="37">
        <v>0</v>
      </c>
      <c r="H60" s="37">
        <v>0</v>
      </c>
      <c r="I60" s="14">
        <v>0</v>
      </c>
      <c r="J60" s="14">
        <v>0</v>
      </c>
      <c r="K60" s="14">
        <v>0</v>
      </c>
    </row>
    <row r="61" spans="1:11" x14ac:dyDescent="0.25">
      <c r="A61" s="6" t="s">
        <v>59</v>
      </c>
      <c r="B61" s="37">
        <v>8</v>
      </c>
      <c r="C61" s="37">
        <v>1</v>
      </c>
      <c r="D61" s="37">
        <v>0</v>
      </c>
      <c r="E61" s="37">
        <v>3</v>
      </c>
      <c r="F61" s="79">
        <v>42.9</v>
      </c>
      <c r="G61" s="37">
        <v>0</v>
      </c>
      <c r="H61" s="37">
        <v>1</v>
      </c>
      <c r="I61" s="14">
        <v>5.84</v>
      </c>
      <c r="J61" s="14">
        <v>9.4594594594594597</v>
      </c>
      <c r="K61" s="14">
        <v>1.59</v>
      </c>
    </row>
    <row r="62" spans="1:11" x14ac:dyDescent="0.25">
      <c r="A62" s="6" t="s">
        <v>60</v>
      </c>
      <c r="B62" s="37">
        <v>4</v>
      </c>
      <c r="C62" s="37">
        <v>1</v>
      </c>
      <c r="D62" s="37">
        <v>0</v>
      </c>
      <c r="E62" s="37">
        <v>0</v>
      </c>
      <c r="F62" s="79">
        <v>28.3</v>
      </c>
      <c r="G62" s="37">
        <v>0</v>
      </c>
      <c r="H62" s="37">
        <v>1</v>
      </c>
      <c r="I62" s="14">
        <v>5.97</v>
      </c>
      <c r="J62" s="14">
        <v>3.4482758620689653</v>
      </c>
      <c r="K62" s="14">
        <v>7.89</v>
      </c>
    </row>
    <row r="63" spans="1:11" x14ac:dyDescent="0.25">
      <c r="A63" s="6" t="s">
        <v>61</v>
      </c>
      <c r="B63" s="37">
        <v>1</v>
      </c>
      <c r="C63" s="37">
        <v>0</v>
      </c>
      <c r="D63" s="37">
        <v>0</v>
      </c>
      <c r="E63" s="37">
        <v>1</v>
      </c>
      <c r="F63" s="79">
        <v>56</v>
      </c>
      <c r="G63" s="37">
        <v>0</v>
      </c>
      <c r="H63" s="37">
        <v>0</v>
      </c>
      <c r="I63" s="14">
        <v>2.38</v>
      </c>
      <c r="J63" s="14">
        <v>5</v>
      </c>
      <c r="K63" s="14">
        <v>0</v>
      </c>
    </row>
    <row r="64" spans="1:11" x14ac:dyDescent="0.25">
      <c r="A64" s="6" t="s">
        <v>62</v>
      </c>
      <c r="B64" s="37">
        <v>19</v>
      </c>
      <c r="C64" s="37">
        <v>6</v>
      </c>
      <c r="D64" s="37">
        <v>0</v>
      </c>
      <c r="E64" s="37">
        <v>6</v>
      </c>
      <c r="F64" s="79">
        <v>42.2</v>
      </c>
      <c r="G64" s="37">
        <v>1</v>
      </c>
      <c r="H64" s="37">
        <v>3</v>
      </c>
      <c r="I64" s="14">
        <v>4.83</v>
      </c>
      <c r="J64" s="14">
        <v>3</v>
      </c>
      <c r="K64" s="14">
        <v>6.74</v>
      </c>
    </row>
    <row r="65" spans="1:11" x14ac:dyDescent="0.25">
      <c r="A65" s="6" t="s">
        <v>63</v>
      </c>
      <c r="B65" s="37">
        <v>0</v>
      </c>
      <c r="C65" s="37">
        <v>0</v>
      </c>
      <c r="D65" s="37">
        <v>0</v>
      </c>
      <c r="E65" s="37">
        <v>0</v>
      </c>
      <c r="F65" s="79" t="s">
        <v>80</v>
      </c>
      <c r="G65" s="37">
        <v>0</v>
      </c>
      <c r="H65" s="37">
        <v>0</v>
      </c>
      <c r="I65" s="14">
        <v>0</v>
      </c>
      <c r="J65" s="14">
        <v>0</v>
      </c>
      <c r="K65" s="14">
        <v>0</v>
      </c>
    </row>
    <row r="66" spans="1:11" x14ac:dyDescent="0.25">
      <c r="A66" s="7" t="s">
        <v>78</v>
      </c>
      <c r="B66" s="8">
        <f>SUM(B2:B65)</f>
        <v>1226</v>
      </c>
      <c r="C66" s="8">
        <f t="shared" ref="C66:E66" si="0">SUM(C2:C65)</f>
        <v>212</v>
      </c>
      <c r="D66" s="8">
        <f t="shared" si="0"/>
        <v>4</v>
      </c>
      <c r="E66" s="8">
        <f t="shared" si="0"/>
        <v>387</v>
      </c>
      <c r="F66" s="18">
        <f>SUM(F2:F65)/64</f>
        <v>40.22968749999999</v>
      </c>
      <c r="G66" s="8">
        <f>SUM(G2:G65)</f>
        <v>65</v>
      </c>
      <c r="H66" s="8">
        <f>SUM(H2:H65)</f>
        <v>179</v>
      </c>
      <c r="I66" s="15">
        <f>SUM(I2:I65)/64</f>
        <v>5.9909374999999994</v>
      </c>
      <c r="J66" s="15">
        <f>SUM(J2:J65)/64</f>
        <v>5.7408679688938919</v>
      </c>
      <c r="K66" s="15">
        <f>SUM(K2:K65)/64</f>
        <v>6.3881249999999987</v>
      </c>
    </row>
    <row r="69" spans="1:11" ht="67.5" x14ac:dyDescent="0.25">
      <c r="A69" s="13">
        <v>2013</v>
      </c>
      <c r="B69" s="32" t="s">
        <v>73</v>
      </c>
      <c r="C69" s="32" t="s">
        <v>74</v>
      </c>
      <c r="D69" s="32" t="s">
        <v>75</v>
      </c>
      <c r="E69" s="32" t="s">
        <v>67</v>
      </c>
      <c r="F69" s="78" t="s">
        <v>68</v>
      </c>
      <c r="G69" s="32" t="s">
        <v>69</v>
      </c>
      <c r="H69" s="32" t="s">
        <v>79</v>
      </c>
      <c r="I69" s="5" t="s">
        <v>70</v>
      </c>
      <c r="J69" s="5" t="s">
        <v>71</v>
      </c>
      <c r="K69" s="5" t="s">
        <v>72</v>
      </c>
    </row>
    <row r="70" spans="1:11" x14ac:dyDescent="0.25">
      <c r="A70" s="10" t="s">
        <v>64</v>
      </c>
      <c r="B70" s="76">
        <v>608262</v>
      </c>
      <c r="C70" s="76">
        <v>63401</v>
      </c>
      <c r="D70" s="76">
        <v>4483</v>
      </c>
      <c r="E70" s="76">
        <v>168024</v>
      </c>
      <c r="F70" s="81" t="s">
        <v>76</v>
      </c>
      <c r="G70" s="76">
        <v>26917</v>
      </c>
      <c r="H70" s="76">
        <v>139225</v>
      </c>
      <c r="I70" s="14">
        <v>8.2446522507477873</v>
      </c>
      <c r="J70" s="14">
        <v>8.5434439525693868</v>
      </c>
      <c r="K70" s="14">
        <v>7.9380858671467935</v>
      </c>
    </row>
    <row r="71" spans="1:11" x14ac:dyDescent="0.25">
      <c r="A71" s="12" t="s">
        <v>65</v>
      </c>
      <c r="B71" s="76">
        <v>28252</v>
      </c>
      <c r="C71" s="76">
        <v>3774</v>
      </c>
      <c r="D71" s="76">
        <v>109</v>
      </c>
      <c r="E71" s="76">
        <v>8017</v>
      </c>
      <c r="F71" s="81" t="s">
        <v>76</v>
      </c>
      <c r="G71" s="76">
        <v>1780</v>
      </c>
      <c r="H71" s="76">
        <v>6613</v>
      </c>
      <c r="I71" s="14">
        <v>7.9223197200337898</v>
      </c>
      <c r="J71" s="14">
        <v>8.057174530124124</v>
      </c>
      <c r="K71" s="14">
        <v>7.7801582945269763</v>
      </c>
    </row>
    <row r="72" spans="1:11" x14ac:dyDescent="0.25">
      <c r="A72" s="3" t="s">
        <v>66</v>
      </c>
      <c r="B72" s="76">
        <v>1226</v>
      </c>
      <c r="C72" s="37">
        <v>212</v>
      </c>
      <c r="D72" s="37">
        <v>4</v>
      </c>
      <c r="E72" s="37">
        <v>387</v>
      </c>
      <c r="F72" s="82">
        <v>40.22968749999999</v>
      </c>
      <c r="G72" s="85">
        <v>65</v>
      </c>
      <c r="H72" s="85">
        <v>179</v>
      </c>
      <c r="I72" s="14">
        <v>5.9909374999999994</v>
      </c>
      <c r="J72" s="14">
        <v>5.7408679688938919</v>
      </c>
      <c r="K72" s="14">
        <v>6.3881249999999987</v>
      </c>
    </row>
  </sheetData>
  <pageMargins left="0.7" right="0.7" top="0.78740157499999996" bottom="0.78740157499999996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topLeftCell="A13" zoomScale="80" zoomScaleNormal="80" workbookViewId="0">
      <selection activeCell="K55" sqref="K55"/>
    </sheetView>
  </sheetViews>
  <sheetFormatPr defaultRowHeight="15" x14ac:dyDescent="0.25"/>
  <cols>
    <col min="1" max="1" width="25.140625" customWidth="1"/>
    <col min="2" max="3" width="9.140625" style="77"/>
    <col min="4" max="4" width="10.140625" style="77" customWidth="1"/>
    <col min="5" max="5" width="9.140625" style="77"/>
    <col min="6" max="6" width="9.140625" style="83"/>
    <col min="7" max="7" width="9.140625" style="77"/>
  </cols>
  <sheetData>
    <row r="1" spans="1:14" ht="67.5" x14ac:dyDescent="0.25">
      <c r="A1" s="13">
        <v>2014</v>
      </c>
      <c r="B1" s="32" t="s">
        <v>73</v>
      </c>
      <c r="C1" s="32" t="s">
        <v>74</v>
      </c>
      <c r="D1" s="32" t="s">
        <v>75</v>
      </c>
      <c r="E1" s="32" t="s">
        <v>67</v>
      </c>
      <c r="F1" s="78" t="s">
        <v>68</v>
      </c>
      <c r="G1" s="32" t="s">
        <v>69</v>
      </c>
      <c r="H1" s="4" t="s">
        <v>77</v>
      </c>
      <c r="I1" s="5" t="s">
        <v>70</v>
      </c>
      <c r="J1" s="5" t="s">
        <v>71</v>
      </c>
      <c r="K1" s="5" t="s">
        <v>72</v>
      </c>
      <c r="L1" s="2"/>
      <c r="M1" s="2"/>
      <c r="N1" s="1"/>
    </row>
    <row r="2" spans="1:14" x14ac:dyDescent="0.25">
      <c r="A2" s="6" t="s">
        <v>0</v>
      </c>
      <c r="B2" s="37">
        <v>4</v>
      </c>
      <c r="C2" s="37">
        <v>1</v>
      </c>
      <c r="D2" s="37">
        <v>0</v>
      </c>
      <c r="E2" s="37" t="s">
        <v>76</v>
      </c>
      <c r="F2" s="79" t="s">
        <v>76</v>
      </c>
      <c r="G2" s="37">
        <v>0</v>
      </c>
      <c r="H2" s="3">
        <v>1</v>
      </c>
      <c r="I2" s="3">
        <v>7</v>
      </c>
      <c r="J2" s="3">
        <v>6.5</v>
      </c>
      <c r="K2" s="3">
        <v>7.7</v>
      </c>
    </row>
    <row r="3" spans="1:14" x14ac:dyDescent="0.25">
      <c r="A3" s="6" t="s">
        <v>1</v>
      </c>
      <c r="B3" s="37">
        <v>4</v>
      </c>
      <c r="C3" s="37">
        <v>3</v>
      </c>
      <c r="D3" s="37">
        <v>0</v>
      </c>
      <c r="E3" s="37" t="s">
        <v>76</v>
      </c>
      <c r="F3" s="79" t="s">
        <v>76</v>
      </c>
      <c r="G3" s="37">
        <v>0</v>
      </c>
      <c r="H3" s="3">
        <v>3</v>
      </c>
      <c r="I3" s="3">
        <v>5.8</v>
      </c>
      <c r="J3" s="3">
        <v>3.4</v>
      </c>
      <c r="K3" s="3">
        <v>7.5</v>
      </c>
    </row>
    <row r="4" spans="1:14" x14ac:dyDescent="0.25">
      <c r="A4" s="6" t="s">
        <v>2</v>
      </c>
      <c r="B4" s="37">
        <v>5</v>
      </c>
      <c r="C4" s="37">
        <v>2</v>
      </c>
      <c r="D4" s="37">
        <v>0</v>
      </c>
      <c r="E4" s="37" t="s">
        <v>76</v>
      </c>
      <c r="F4" s="79" t="s">
        <v>76</v>
      </c>
      <c r="G4" s="37">
        <v>1</v>
      </c>
      <c r="H4" s="3">
        <v>2</v>
      </c>
      <c r="I4" s="3">
        <v>5.3</v>
      </c>
      <c r="J4" s="3">
        <v>2.2000000000000002</v>
      </c>
      <c r="K4" s="3">
        <v>8.1999999999999993</v>
      </c>
    </row>
    <row r="5" spans="1:14" x14ac:dyDescent="0.25">
      <c r="A5" s="6" t="s">
        <v>3</v>
      </c>
      <c r="B5" s="37">
        <v>4</v>
      </c>
      <c r="C5" s="37">
        <v>1</v>
      </c>
      <c r="D5" s="37">
        <v>0</v>
      </c>
      <c r="E5" s="37" t="s">
        <v>76</v>
      </c>
      <c r="F5" s="79" t="s">
        <v>76</v>
      </c>
      <c r="G5" s="37">
        <v>1</v>
      </c>
      <c r="H5" s="3">
        <v>1</v>
      </c>
      <c r="I5" s="3">
        <v>9.5</v>
      </c>
      <c r="J5" s="3">
        <v>18.8</v>
      </c>
      <c r="K5" s="3">
        <v>3.8</v>
      </c>
    </row>
    <row r="6" spans="1:14" x14ac:dyDescent="0.25">
      <c r="A6" s="6" t="s">
        <v>4</v>
      </c>
      <c r="B6" s="37">
        <v>5</v>
      </c>
      <c r="C6" s="37">
        <v>2</v>
      </c>
      <c r="D6" s="37">
        <v>0</v>
      </c>
      <c r="E6" s="37" t="s">
        <v>76</v>
      </c>
      <c r="F6" s="79" t="s">
        <v>76</v>
      </c>
      <c r="G6" s="37">
        <v>0</v>
      </c>
      <c r="H6" s="3">
        <v>2</v>
      </c>
      <c r="I6" s="3">
        <v>8.6</v>
      </c>
      <c r="J6" s="3">
        <v>7.1</v>
      </c>
      <c r="K6" s="3">
        <v>10</v>
      </c>
    </row>
    <row r="7" spans="1:14" x14ac:dyDescent="0.25">
      <c r="A7" s="6" t="s">
        <v>5</v>
      </c>
      <c r="B7" s="37">
        <v>6</v>
      </c>
      <c r="C7" s="37">
        <v>1</v>
      </c>
      <c r="D7" s="37">
        <v>0</v>
      </c>
      <c r="E7" s="37" t="s">
        <v>76</v>
      </c>
      <c r="F7" s="79" t="s">
        <v>76</v>
      </c>
      <c r="G7" s="37">
        <v>0</v>
      </c>
      <c r="H7" s="3">
        <v>3</v>
      </c>
      <c r="I7" s="3">
        <v>4.0999999999999996</v>
      </c>
      <c r="J7" s="3">
        <v>5.7</v>
      </c>
      <c r="K7" s="3">
        <v>2.6</v>
      </c>
    </row>
    <row r="8" spans="1:14" x14ac:dyDescent="0.25">
      <c r="A8" s="6" t="s">
        <v>6</v>
      </c>
      <c r="B8" s="37">
        <v>8</v>
      </c>
      <c r="C8" s="37">
        <v>2</v>
      </c>
      <c r="D8" s="37">
        <v>0</v>
      </c>
      <c r="E8" s="37" t="s">
        <v>76</v>
      </c>
      <c r="F8" s="79" t="s">
        <v>76</v>
      </c>
      <c r="G8" s="37">
        <v>0</v>
      </c>
      <c r="H8" s="3">
        <v>1</v>
      </c>
      <c r="I8" s="3">
        <v>6.7</v>
      </c>
      <c r="J8" s="3">
        <v>5.5</v>
      </c>
      <c r="K8" s="3">
        <v>7.8</v>
      </c>
    </row>
    <row r="9" spans="1:14" x14ac:dyDescent="0.25">
      <c r="A9" s="6" t="s">
        <v>7</v>
      </c>
      <c r="B9" s="37">
        <v>11</v>
      </c>
      <c r="C9" s="37">
        <v>2</v>
      </c>
      <c r="D9" s="37">
        <v>0</v>
      </c>
      <c r="E9" s="37" t="s">
        <v>76</v>
      </c>
      <c r="F9" s="79" t="s">
        <v>76</v>
      </c>
      <c r="G9" s="37">
        <v>1</v>
      </c>
      <c r="H9" s="3">
        <v>2</v>
      </c>
      <c r="I9" s="3">
        <v>2.5</v>
      </c>
      <c r="J9" s="3">
        <v>2.5</v>
      </c>
      <c r="K9" s="3">
        <v>2.6</v>
      </c>
    </row>
    <row r="10" spans="1:14" x14ac:dyDescent="0.25">
      <c r="A10" s="6" t="s">
        <v>8</v>
      </c>
      <c r="B10" s="37">
        <v>5</v>
      </c>
      <c r="C10" s="37">
        <v>0</v>
      </c>
      <c r="D10" s="37">
        <v>0</v>
      </c>
      <c r="E10" s="37" t="s">
        <v>76</v>
      </c>
      <c r="F10" s="79" t="s">
        <v>76</v>
      </c>
      <c r="G10" s="37">
        <v>1</v>
      </c>
      <c r="H10" s="3">
        <v>2</v>
      </c>
      <c r="I10" s="3">
        <v>4.5999999999999996</v>
      </c>
      <c r="J10" s="3">
        <v>3.6</v>
      </c>
      <c r="K10" s="3">
        <v>5.6</v>
      </c>
    </row>
    <row r="11" spans="1:14" x14ac:dyDescent="0.25">
      <c r="A11" s="6" t="s">
        <v>9</v>
      </c>
      <c r="B11" s="37">
        <v>8</v>
      </c>
      <c r="C11" s="37">
        <v>2</v>
      </c>
      <c r="D11" s="37">
        <v>0</v>
      </c>
      <c r="E11" s="37" t="s">
        <v>76</v>
      </c>
      <c r="F11" s="79" t="s">
        <v>76</v>
      </c>
      <c r="G11" s="37">
        <v>0</v>
      </c>
      <c r="H11" s="3">
        <v>2</v>
      </c>
      <c r="I11" s="3">
        <v>3.8</v>
      </c>
      <c r="J11" s="3">
        <v>1.1000000000000001</v>
      </c>
      <c r="K11" s="3">
        <v>6</v>
      </c>
    </row>
    <row r="12" spans="1:14" x14ac:dyDescent="0.25">
      <c r="A12" s="6" t="s">
        <v>10</v>
      </c>
      <c r="B12" s="37">
        <v>1</v>
      </c>
      <c r="C12" s="37">
        <v>0</v>
      </c>
      <c r="D12" s="37">
        <v>0</v>
      </c>
      <c r="E12" s="37" t="s">
        <v>76</v>
      </c>
      <c r="F12" s="79" t="s">
        <v>76</v>
      </c>
      <c r="G12" s="37">
        <v>0</v>
      </c>
      <c r="H12" s="3">
        <v>1</v>
      </c>
      <c r="I12" s="3">
        <v>2</v>
      </c>
      <c r="J12" s="3">
        <v>0</v>
      </c>
      <c r="K12" s="3">
        <v>3.7</v>
      </c>
    </row>
    <row r="13" spans="1:14" x14ac:dyDescent="0.25">
      <c r="A13" s="6" t="s">
        <v>11</v>
      </c>
      <c r="B13" s="37">
        <v>27</v>
      </c>
      <c r="C13" s="37">
        <v>6</v>
      </c>
      <c r="D13" s="37">
        <v>0</v>
      </c>
      <c r="E13" s="37" t="s">
        <v>76</v>
      </c>
      <c r="F13" s="79" t="s">
        <v>76</v>
      </c>
      <c r="G13" s="37">
        <v>3</v>
      </c>
      <c r="H13" s="3">
        <v>7</v>
      </c>
      <c r="I13" s="3">
        <v>7.7</v>
      </c>
      <c r="J13" s="3">
        <v>8.3000000000000007</v>
      </c>
      <c r="K13" s="3">
        <v>7.3</v>
      </c>
    </row>
    <row r="14" spans="1:14" x14ac:dyDescent="0.25">
      <c r="A14" s="6" t="s">
        <v>12</v>
      </c>
      <c r="B14" s="37">
        <v>63</v>
      </c>
      <c r="C14" s="37">
        <v>9</v>
      </c>
      <c r="D14" s="37">
        <v>0</v>
      </c>
      <c r="E14" s="37" t="s">
        <v>76</v>
      </c>
      <c r="F14" s="79" t="s">
        <v>76</v>
      </c>
      <c r="G14" s="37">
        <v>1</v>
      </c>
      <c r="H14" s="3">
        <v>14</v>
      </c>
      <c r="I14" s="3">
        <v>5.4</v>
      </c>
      <c r="J14" s="3">
        <v>4.0999999999999996</v>
      </c>
      <c r="K14" s="3">
        <v>6.7</v>
      </c>
    </row>
    <row r="15" spans="1:14" x14ac:dyDescent="0.25">
      <c r="A15" s="6" t="s">
        <v>13</v>
      </c>
      <c r="B15" s="37">
        <v>61</v>
      </c>
      <c r="C15" s="37">
        <v>10</v>
      </c>
      <c r="D15" s="37">
        <v>0</v>
      </c>
      <c r="E15" s="37" t="s">
        <v>76</v>
      </c>
      <c r="F15" s="79" t="s">
        <v>76</v>
      </c>
      <c r="G15" s="37">
        <v>4</v>
      </c>
      <c r="H15" s="3">
        <v>23</v>
      </c>
      <c r="I15" s="3">
        <v>5</v>
      </c>
      <c r="J15" s="3">
        <v>4.5999999999999996</v>
      </c>
      <c r="K15" s="3">
        <v>5.3</v>
      </c>
    </row>
    <row r="16" spans="1:14" x14ac:dyDescent="0.25">
      <c r="A16" s="6" t="s">
        <v>14</v>
      </c>
      <c r="B16" s="37">
        <v>12</v>
      </c>
      <c r="C16" s="37">
        <v>2</v>
      </c>
      <c r="D16" s="37">
        <v>0</v>
      </c>
      <c r="E16" s="37" t="s">
        <v>76</v>
      </c>
      <c r="F16" s="79" t="s">
        <v>76</v>
      </c>
      <c r="G16" s="37">
        <v>0</v>
      </c>
      <c r="H16" s="3">
        <v>4</v>
      </c>
      <c r="I16" s="3">
        <v>5.9</v>
      </c>
      <c r="J16" s="3">
        <v>6.3</v>
      </c>
      <c r="K16" s="3">
        <v>5.5</v>
      </c>
    </row>
    <row r="17" spans="1:11" x14ac:dyDescent="0.25">
      <c r="A17" s="6" t="s">
        <v>15</v>
      </c>
      <c r="B17" s="37">
        <v>22</v>
      </c>
      <c r="C17" s="37">
        <v>2</v>
      </c>
      <c r="D17" s="37">
        <v>0</v>
      </c>
      <c r="E17" s="37" t="s">
        <v>76</v>
      </c>
      <c r="F17" s="79" t="s">
        <v>76</v>
      </c>
      <c r="G17" s="37">
        <v>0</v>
      </c>
      <c r="H17" s="3">
        <v>5</v>
      </c>
      <c r="I17" s="3">
        <v>5.2</v>
      </c>
      <c r="J17" s="3">
        <v>3.9</v>
      </c>
      <c r="K17" s="3">
        <v>6.5</v>
      </c>
    </row>
    <row r="18" spans="1:11" x14ac:dyDescent="0.25">
      <c r="A18" s="6" t="s">
        <v>16</v>
      </c>
      <c r="B18" s="37">
        <v>7</v>
      </c>
      <c r="C18" s="37">
        <v>2</v>
      </c>
      <c r="D18" s="37">
        <v>0</v>
      </c>
      <c r="E18" s="37" t="s">
        <v>76</v>
      </c>
      <c r="F18" s="79" t="s">
        <v>76</v>
      </c>
      <c r="G18" s="37">
        <v>0</v>
      </c>
      <c r="H18" s="3">
        <v>4</v>
      </c>
      <c r="I18" s="3">
        <v>3.9</v>
      </c>
      <c r="J18" s="3">
        <v>2.2999999999999998</v>
      </c>
      <c r="K18" s="3">
        <v>5.3</v>
      </c>
    </row>
    <row r="19" spans="1:11" x14ac:dyDescent="0.25">
      <c r="A19" s="6" t="s">
        <v>17</v>
      </c>
      <c r="B19" s="37">
        <v>149</v>
      </c>
      <c r="C19" s="37">
        <v>23</v>
      </c>
      <c r="D19" s="37">
        <v>0</v>
      </c>
      <c r="E19" s="37" t="s">
        <v>76</v>
      </c>
      <c r="F19" s="79" t="s">
        <v>76</v>
      </c>
      <c r="G19" s="37">
        <v>8</v>
      </c>
      <c r="H19" s="3">
        <v>36</v>
      </c>
      <c r="I19" s="3">
        <v>5.7</v>
      </c>
      <c r="J19" s="3">
        <v>5.4</v>
      </c>
      <c r="K19" s="3">
        <v>6</v>
      </c>
    </row>
    <row r="20" spans="1:11" x14ac:dyDescent="0.25">
      <c r="A20" s="6" t="s">
        <v>18</v>
      </c>
      <c r="B20" s="37">
        <v>17</v>
      </c>
      <c r="C20" s="37">
        <v>2</v>
      </c>
      <c r="D20" s="37">
        <v>0</v>
      </c>
      <c r="E20" s="37" t="s">
        <v>76</v>
      </c>
      <c r="F20" s="79" t="s">
        <v>76</v>
      </c>
      <c r="G20" s="37">
        <v>1</v>
      </c>
      <c r="H20" s="3">
        <v>3</v>
      </c>
      <c r="I20" s="3">
        <v>3.6</v>
      </c>
      <c r="J20" s="3">
        <v>3</v>
      </c>
      <c r="K20" s="3">
        <v>4</v>
      </c>
    </row>
    <row r="21" spans="1:11" x14ac:dyDescent="0.25">
      <c r="A21" s="6" t="s">
        <v>19</v>
      </c>
      <c r="B21" s="37">
        <v>6</v>
      </c>
      <c r="C21" s="37">
        <v>2</v>
      </c>
      <c r="D21" s="37">
        <v>0</v>
      </c>
      <c r="E21" s="37" t="s">
        <v>76</v>
      </c>
      <c r="F21" s="79" t="s">
        <v>76</v>
      </c>
      <c r="G21" s="37">
        <v>1</v>
      </c>
      <c r="H21" s="3">
        <v>3</v>
      </c>
      <c r="I21" s="3">
        <v>4.2</v>
      </c>
      <c r="J21" s="3">
        <v>3.1</v>
      </c>
      <c r="K21" s="3">
        <v>5.2</v>
      </c>
    </row>
    <row r="22" spans="1:11" x14ac:dyDescent="0.25">
      <c r="A22" s="6" t="s">
        <v>20</v>
      </c>
      <c r="B22" s="37">
        <v>5</v>
      </c>
      <c r="C22" s="37">
        <v>1</v>
      </c>
      <c r="D22" s="37">
        <v>0</v>
      </c>
      <c r="E22" s="37" t="s">
        <v>76</v>
      </c>
      <c r="F22" s="79" t="s">
        <v>76</v>
      </c>
      <c r="G22" s="37">
        <v>0</v>
      </c>
      <c r="H22" s="3">
        <v>2</v>
      </c>
      <c r="I22" s="3">
        <v>5.4</v>
      </c>
      <c r="J22" s="3">
        <v>5</v>
      </c>
      <c r="K22" s="3">
        <v>5.7</v>
      </c>
    </row>
    <row r="23" spans="1:11" x14ac:dyDescent="0.25">
      <c r="A23" s="6" t="s">
        <v>21</v>
      </c>
      <c r="B23" s="37">
        <v>5</v>
      </c>
      <c r="C23" s="37">
        <v>0</v>
      </c>
      <c r="D23" s="37">
        <v>0</v>
      </c>
      <c r="E23" s="37" t="s">
        <v>76</v>
      </c>
      <c r="F23" s="79" t="s">
        <v>76</v>
      </c>
      <c r="G23" s="37">
        <v>0</v>
      </c>
      <c r="H23" s="3">
        <v>4</v>
      </c>
      <c r="I23" s="3">
        <v>7.7</v>
      </c>
      <c r="J23" s="3">
        <v>11.1</v>
      </c>
      <c r="K23" s="3">
        <v>5.3</v>
      </c>
    </row>
    <row r="24" spans="1:11" x14ac:dyDescent="0.25">
      <c r="A24" s="6" t="s">
        <v>22</v>
      </c>
      <c r="B24" s="37">
        <v>27</v>
      </c>
      <c r="C24" s="37">
        <v>5</v>
      </c>
      <c r="D24" s="37">
        <v>0</v>
      </c>
      <c r="E24" s="37" t="s">
        <v>76</v>
      </c>
      <c r="F24" s="79" t="s">
        <v>76</v>
      </c>
      <c r="G24" s="37">
        <v>2</v>
      </c>
      <c r="H24" s="3">
        <v>10</v>
      </c>
      <c r="I24" s="3">
        <v>3.9</v>
      </c>
      <c r="J24" s="3">
        <v>6.1</v>
      </c>
      <c r="K24" s="3">
        <v>1.7</v>
      </c>
    </row>
    <row r="25" spans="1:11" x14ac:dyDescent="0.25">
      <c r="A25" s="6" t="s">
        <v>23</v>
      </c>
      <c r="B25" s="37">
        <v>4</v>
      </c>
      <c r="C25" s="37">
        <v>0</v>
      </c>
      <c r="D25" s="37">
        <v>0</v>
      </c>
      <c r="E25" s="37" t="s">
        <v>76</v>
      </c>
      <c r="F25" s="79" t="s">
        <v>76</v>
      </c>
      <c r="G25" s="37">
        <v>0</v>
      </c>
      <c r="H25" s="3">
        <v>2</v>
      </c>
      <c r="I25" s="3">
        <v>5.6</v>
      </c>
      <c r="J25" s="3">
        <v>6.7</v>
      </c>
      <c r="K25" s="3">
        <v>4.9000000000000004</v>
      </c>
    </row>
    <row r="26" spans="1:11" x14ac:dyDescent="0.25">
      <c r="A26" s="6" t="s">
        <v>24</v>
      </c>
      <c r="B26" s="37">
        <v>19</v>
      </c>
      <c r="C26" s="37">
        <v>3</v>
      </c>
      <c r="D26" s="37">
        <v>0</v>
      </c>
      <c r="E26" s="37" t="s">
        <v>76</v>
      </c>
      <c r="F26" s="79" t="s">
        <v>76</v>
      </c>
      <c r="G26" s="37">
        <v>0</v>
      </c>
      <c r="H26" s="3">
        <v>5</v>
      </c>
      <c r="I26" s="3">
        <v>7.5</v>
      </c>
      <c r="J26" s="3">
        <v>8.9</v>
      </c>
      <c r="K26" s="3">
        <v>6.2</v>
      </c>
    </row>
    <row r="27" spans="1:11" x14ac:dyDescent="0.25">
      <c r="A27" s="6" t="s">
        <v>25</v>
      </c>
      <c r="B27" s="37">
        <v>8</v>
      </c>
      <c r="C27" s="37">
        <v>0</v>
      </c>
      <c r="D27" s="37">
        <v>0</v>
      </c>
      <c r="E27" s="37" t="s">
        <v>76</v>
      </c>
      <c r="F27" s="79" t="s">
        <v>76</v>
      </c>
      <c r="G27" s="37">
        <v>1</v>
      </c>
      <c r="H27" s="3">
        <v>3</v>
      </c>
      <c r="I27" s="3">
        <v>6.2</v>
      </c>
      <c r="J27" s="3">
        <v>6.9</v>
      </c>
      <c r="K27" s="3">
        <v>5.6</v>
      </c>
    </row>
    <row r="28" spans="1:11" x14ac:dyDescent="0.25">
      <c r="A28" s="6" t="s">
        <v>26</v>
      </c>
      <c r="B28" s="37">
        <v>42</v>
      </c>
      <c r="C28" s="37">
        <v>7</v>
      </c>
      <c r="D28" s="37">
        <v>0</v>
      </c>
      <c r="E28" s="37" t="s">
        <v>76</v>
      </c>
      <c r="F28" s="79" t="s">
        <v>76</v>
      </c>
      <c r="G28" s="37">
        <v>1</v>
      </c>
      <c r="H28" s="3">
        <v>12</v>
      </c>
      <c r="I28" s="3">
        <v>5.9</v>
      </c>
      <c r="J28" s="3">
        <v>5.9</v>
      </c>
      <c r="K28" s="3">
        <v>5.8</v>
      </c>
    </row>
    <row r="29" spans="1:11" x14ac:dyDescent="0.25">
      <c r="A29" s="6" t="s">
        <v>27</v>
      </c>
      <c r="B29" s="37">
        <v>27</v>
      </c>
      <c r="C29" s="37">
        <v>3</v>
      </c>
      <c r="D29" s="37">
        <v>0</v>
      </c>
      <c r="E29" s="37" t="s">
        <v>76</v>
      </c>
      <c r="F29" s="79" t="s">
        <v>76</v>
      </c>
      <c r="G29" s="37">
        <v>1</v>
      </c>
      <c r="H29" s="3">
        <v>9</v>
      </c>
      <c r="I29" s="3">
        <v>5</v>
      </c>
      <c r="J29" s="3">
        <v>5.9</v>
      </c>
      <c r="K29" s="3">
        <v>4.0999999999999996</v>
      </c>
    </row>
    <row r="30" spans="1:11" x14ac:dyDescent="0.25">
      <c r="A30" s="6" t="s">
        <v>28</v>
      </c>
      <c r="B30" s="37">
        <v>13</v>
      </c>
      <c r="C30" s="37">
        <v>0</v>
      </c>
      <c r="D30" s="37">
        <v>0</v>
      </c>
      <c r="E30" s="37" t="s">
        <v>76</v>
      </c>
      <c r="F30" s="79" t="s">
        <v>76</v>
      </c>
      <c r="G30" s="37">
        <v>1</v>
      </c>
      <c r="H30" s="3">
        <v>4</v>
      </c>
      <c r="I30" s="3">
        <v>10.1</v>
      </c>
      <c r="J30" s="3">
        <v>10.8</v>
      </c>
      <c r="K30" s="3">
        <v>9.4</v>
      </c>
    </row>
    <row r="31" spans="1:11" x14ac:dyDescent="0.25">
      <c r="A31" s="6" t="s">
        <v>29</v>
      </c>
      <c r="B31" s="37">
        <v>166</v>
      </c>
      <c r="C31" s="37">
        <v>33</v>
      </c>
      <c r="D31" s="37">
        <v>1</v>
      </c>
      <c r="E31" s="37" t="s">
        <v>76</v>
      </c>
      <c r="F31" s="79" t="s">
        <v>76</v>
      </c>
      <c r="G31" s="37">
        <v>9</v>
      </c>
      <c r="H31" s="3">
        <v>45</v>
      </c>
      <c r="I31" s="3">
        <v>5.2</v>
      </c>
      <c r="J31" s="3">
        <v>5.4</v>
      </c>
      <c r="K31" s="3">
        <v>5</v>
      </c>
    </row>
    <row r="32" spans="1:11" x14ac:dyDescent="0.25">
      <c r="A32" s="6" t="s">
        <v>30</v>
      </c>
      <c r="B32" s="37">
        <v>94</v>
      </c>
      <c r="C32" s="37">
        <v>20</v>
      </c>
      <c r="D32" s="37">
        <v>3</v>
      </c>
      <c r="E32" s="37" t="s">
        <v>76</v>
      </c>
      <c r="F32" s="79" t="s">
        <v>76</v>
      </c>
      <c r="G32" s="37">
        <v>6</v>
      </c>
      <c r="H32" s="3">
        <v>27</v>
      </c>
      <c r="I32" s="3">
        <v>5.7</v>
      </c>
      <c r="J32" s="3">
        <v>5</v>
      </c>
      <c r="K32" s="3">
        <v>6.2</v>
      </c>
    </row>
    <row r="33" spans="1:11" x14ac:dyDescent="0.25">
      <c r="A33" s="6" t="s">
        <v>31</v>
      </c>
      <c r="B33" s="37">
        <v>9</v>
      </c>
      <c r="C33" s="37">
        <v>0</v>
      </c>
      <c r="D33" s="37">
        <v>0</v>
      </c>
      <c r="E33" s="37" t="s">
        <v>76</v>
      </c>
      <c r="F33" s="79" t="s">
        <v>76</v>
      </c>
      <c r="G33" s="37">
        <v>0</v>
      </c>
      <c r="H33" s="3">
        <v>3</v>
      </c>
      <c r="I33" s="3">
        <v>6.1</v>
      </c>
      <c r="J33" s="3">
        <v>5.8</v>
      </c>
      <c r="K33" s="3">
        <v>6.4</v>
      </c>
    </row>
    <row r="34" spans="1:11" x14ac:dyDescent="0.25">
      <c r="A34" s="6" t="s">
        <v>32</v>
      </c>
      <c r="B34" s="37">
        <v>2</v>
      </c>
      <c r="C34" s="37">
        <v>0</v>
      </c>
      <c r="D34" s="37">
        <v>0</v>
      </c>
      <c r="E34" s="37" t="s">
        <v>76</v>
      </c>
      <c r="F34" s="79" t="s">
        <v>76</v>
      </c>
      <c r="G34" s="37">
        <v>0</v>
      </c>
      <c r="H34" s="3">
        <v>0</v>
      </c>
      <c r="I34" s="3">
        <v>2.2000000000000002</v>
      </c>
      <c r="J34" s="3">
        <v>2.4</v>
      </c>
      <c r="K34" s="3">
        <v>2</v>
      </c>
    </row>
    <row r="35" spans="1:11" x14ac:dyDescent="0.25">
      <c r="A35" s="6" t="s">
        <v>33</v>
      </c>
      <c r="B35" s="37">
        <v>2</v>
      </c>
      <c r="C35" s="37">
        <v>1</v>
      </c>
      <c r="D35" s="37">
        <v>0</v>
      </c>
      <c r="E35" s="37" t="s">
        <v>76</v>
      </c>
      <c r="F35" s="79" t="s">
        <v>76</v>
      </c>
      <c r="G35" s="37">
        <v>0</v>
      </c>
      <c r="H35" s="3">
        <v>1</v>
      </c>
      <c r="I35" s="3">
        <v>1.8</v>
      </c>
      <c r="J35" s="3">
        <v>3.8</v>
      </c>
      <c r="K35" s="3">
        <v>0</v>
      </c>
    </row>
    <row r="36" spans="1:11" x14ac:dyDescent="0.25">
      <c r="A36" s="6" t="s">
        <v>34</v>
      </c>
      <c r="B36" s="37">
        <v>13</v>
      </c>
      <c r="C36" s="37">
        <v>1</v>
      </c>
      <c r="D36" s="37">
        <v>0</v>
      </c>
      <c r="E36" s="37" t="s">
        <v>76</v>
      </c>
      <c r="F36" s="79" t="s">
        <v>76</v>
      </c>
      <c r="G36" s="37">
        <v>0</v>
      </c>
      <c r="H36" s="3">
        <v>5</v>
      </c>
      <c r="I36" s="3">
        <v>5.2</v>
      </c>
      <c r="J36" s="3">
        <v>5.0999999999999996</v>
      </c>
      <c r="K36" s="3">
        <v>5.3</v>
      </c>
    </row>
    <row r="37" spans="1:11" x14ac:dyDescent="0.25">
      <c r="A37" s="6" t="s">
        <v>35</v>
      </c>
      <c r="B37" s="37">
        <v>4</v>
      </c>
      <c r="C37" s="37">
        <v>0</v>
      </c>
      <c r="D37" s="37">
        <v>0</v>
      </c>
      <c r="E37" s="37" t="s">
        <v>76</v>
      </c>
      <c r="F37" s="79" t="s">
        <v>76</v>
      </c>
      <c r="G37" s="37">
        <v>0</v>
      </c>
      <c r="H37" s="3">
        <v>1</v>
      </c>
      <c r="I37" s="3">
        <v>3.2</v>
      </c>
      <c r="J37" s="3">
        <v>3.4</v>
      </c>
      <c r="K37" s="3">
        <v>3</v>
      </c>
    </row>
    <row r="38" spans="1:11" x14ac:dyDescent="0.25">
      <c r="A38" s="6" t="s">
        <v>36</v>
      </c>
      <c r="B38" s="37">
        <v>8</v>
      </c>
      <c r="C38" s="37">
        <v>1</v>
      </c>
      <c r="D38" s="37">
        <v>0</v>
      </c>
      <c r="E38" s="37" t="s">
        <v>76</v>
      </c>
      <c r="F38" s="79" t="s">
        <v>76</v>
      </c>
      <c r="G38" s="37">
        <v>0</v>
      </c>
      <c r="H38" s="3">
        <v>5</v>
      </c>
      <c r="I38" s="3">
        <v>4.5999999999999996</v>
      </c>
      <c r="J38" s="3">
        <v>6.2</v>
      </c>
      <c r="K38" s="3">
        <v>3.2</v>
      </c>
    </row>
    <row r="39" spans="1:11" x14ac:dyDescent="0.25">
      <c r="A39" s="6" t="s">
        <v>37</v>
      </c>
      <c r="B39" s="37">
        <v>6</v>
      </c>
      <c r="C39" s="37">
        <v>1</v>
      </c>
      <c r="D39" s="37">
        <v>0</v>
      </c>
      <c r="E39" s="37" t="s">
        <v>76</v>
      </c>
      <c r="F39" s="79" t="s">
        <v>76</v>
      </c>
      <c r="G39" s="37">
        <v>0</v>
      </c>
      <c r="H39" s="3">
        <v>2</v>
      </c>
      <c r="I39" s="3">
        <v>3.7</v>
      </c>
      <c r="J39" s="3">
        <v>3.6</v>
      </c>
      <c r="K39" s="3">
        <v>3.8</v>
      </c>
    </row>
    <row r="40" spans="1:11" x14ac:dyDescent="0.25">
      <c r="A40" s="6" t="s">
        <v>38</v>
      </c>
      <c r="B40" s="37">
        <v>5</v>
      </c>
      <c r="C40" s="37">
        <v>0</v>
      </c>
      <c r="D40" s="37">
        <v>0</v>
      </c>
      <c r="E40" s="37" t="s">
        <v>76</v>
      </c>
      <c r="F40" s="79" t="s">
        <v>76</v>
      </c>
      <c r="G40" s="37">
        <v>1</v>
      </c>
      <c r="H40" s="3">
        <v>2</v>
      </c>
      <c r="I40" s="3">
        <v>6.8</v>
      </c>
      <c r="J40" s="3">
        <v>11.1</v>
      </c>
      <c r="K40" s="3">
        <v>2.7</v>
      </c>
    </row>
    <row r="41" spans="1:11" x14ac:dyDescent="0.25">
      <c r="A41" s="6" t="s">
        <v>39</v>
      </c>
      <c r="B41" s="37">
        <v>7</v>
      </c>
      <c r="C41" s="37">
        <v>1</v>
      </c>
      <c r="D41" s="37">
        <v>0</v>
      </c>
      <c r="E41" s="37" t="s">
        <v>76</v>
      </c>
      <c r="F41" s="79" t="s">
        <v>76</v>
      </c>
      <c r="G41" s="37">
        <v>0</v>
      </c>
      <c r="H41" s="3">
        <v>3</v>
      </c>
      <c r="I41" s="3">
        <v>7.6</v>
      </c>
      <c r="J41" s="3">
        <v>9.8000000000000007</v>
      </c>
      <c r="K41" s="3">
        <v>5.9</v>
      </c>
    </row>
    <row r="42" spans="1:11" x14ac:dyDescent="0.25">
      <c r="A42" s="6" t="s">
        <v>40</v>
      </c>
      <c r="B42" s="37">
        <v>94</v>
      </c>
      <c r="C42" s="37">
        <v>18</v>
      </c>
      <c r="D42" s="37">
        <v>0</v>
      </c>
      <c r="E42" s="37" t="s">
        <v>76</v>
      </c>
      <c r="F42" s="79" t="s">
        <v>76</v>
      </c>
      <c r="G42" s="37">
        <v>4</v>
      </c>
      <c r="H42" s="3">
        <v>35</v>
      </c>
      <c r="I42" s="3">
        <v>4.8</v>
      </c>
      <c r="J42" s="3">
        <v>5.2</v>
      </c>
      <c r="K42" s="3">
        <v>4.5</v>
      </c>
    </row>
    <row r="43" spans="1:11" x14ac:dyDescent="0.25">
      <c r="A43" s="6" t="s">
        <v>41</v>
      </c>
      <c r="B43" s="37">
        <v>3</v>
      </c>
      <c r="C43" s="37">
        <v>0</v>
      </c>
      <c r="D43" s="37">
        <v>0</v>
      </c>
      <c r="E43" s="37" t="s">
        <v>76</v>
      </c>
      <c r="F43" s="79" t="s">
        <v>76</v>
      </c>
      <c r="G43" s="37">
        <v>0</v>
      </c>
      <c r="H43" s="3">
        <v>2</v>
      </c>
      <c r="I43" s="3">
        <v>7.7</v>
      </c>
      <c r="J43" s="3">
        <v>11.1</v>
      </c>
      <c r="K43" s="3">
        <v>4.8</v>
      </c>
    </row>
    <row r="44" spans="1:11" x14ac:dyDescent="0.25">
      <c r="A44" s="6" t="s">
        <v>42</v>
      </c>
      <c r="B44" s="37">
        <v>10</v>
      </c>
      <c r="C44" s="37">
        <v>2</v>
      </c>
      <c r="D44" s="37">
        <v>0</v>
      </c>
      <c r="E44" s="37" t="s">
        <v>76</v>
      </c>
      <c r="F44" s="79" t="s">
        <v>76</v>
      </c>
      <c r="G44" s="37">
        <v>2</v>
      </c>
      <c r="H44" s="3">
        <v>2</v>
      </c>
      <c r="I44" s="3">
        <v>4.5999999999999996</v>
      </c>
      <c r="J44" s="3">
        <v>10.7</v>
      </c>
      <c r="K44" s="3">
        <v>2.5</v>
      </c>
    </row>
    <row r="45" spans="1:11" x14ac:dyDescent="0.25">
      <c r="A45" s="6" t="s">
        <v>43</v>
      </c>
      <c r="B45" s="37">
        <v>2</v>
      </c>
      <c r="C45" s="37">
        <v>0</v>
      </c>
      <c r="D45" s="37">
        <v>0</v>
      </c>
      <c r="E45" s="37" t="s">
        <v>76</v>
      </c>
      <c r="F45" s="79" t="s">
        <v>76</v>
      </c>
      <c r="G45" s="37">
        <v>0</v>
      </c>
      <c r="H45" s="3">
        <v>0</v>
      </c>
      <c r="I45" s="3">
        <v>5.0999999999999996</v>
      </c>
      <c r="J45" s="3">
        <v>6.3</v>
      </c>
      <c r="K45" s="3">
        <v>4.3</v>
      </c>
    </row>
    <row r="46" spans="1:11" x14ac:dyDescent="0.25">
      <c r="A46" s="6" t="s">
        <v>44</v>
      </c>
      <c r="B46" s="37">
        <v>3</v>
      </c>
      <c r="C46" s="37">
        <v>1</v>
      </c>
      <c r="D46" s="37">
        <v>0</v>
      </c>
      <c r="E46" s="37" t="s">
        <v>76</v>
      </c>
      <c r="F46" s="79" t="s">
        <v>76</v>
      </c>
      <c r="G46" s="37">
        <v>0</v>
      </c>
      <c r="H46" s="3">
        <v>1</v>
      </c>
      <c r="I46" s="3">
        <v>4.2</v>
      </c>
      <c r="J46" s="3">
        <v>0</v>
      </c>
      <c r="K46" s="3">
        <v>8.6</v>
      </c>
    </row>
    <row r="47" spans="1:11" x14ac:dyDescent="0.25">
      <c r="A47" s="6" t="s">
        <v>45</v>
      </c>
      <c r="B47" s="37">
        <v>2</v>
      </c>
      <c r="C47" s="37">
        <v>0</v>
      </c>
      <c r="D47" s="37">
        <v>0</v>
      </c>
      <c r="E47" s="37" t="s">
        <v>76</v>
      </c>
      <c r="F47" s="79" t="s">
        <v>76</v>
      </c>
      <c r="G47" s="37">
        <v>0</v>
      </c>
      <c r="H47" s="3">
        <v>0</v>
      </c>
      <c r="I47" s="3">
        <v>4.9000000000000004</v>
      </c>
      <c r="J47" s="3">
        <v>11.8</v>
      </c>
      <c r="K47" s="3">
        <v>0</v>
      </c>
    </row>
    <row r="48" spans="1:11" x14ac:dyDescent="0.25">
      <c r="A48" s="6" t="s">
        <v>46</v>
      </c>
      <c r="B48" s="37">
        <v>4</v>
      </c>
      <c r="C48" s="37">
        <v>0</v>
      </c>
      <c r="D48" s="37">
        <v>0</v>
      </c>
      <c r="E48" s="37" t="s">
        <v>76</v>
      </c>
      <c r="F48" s="79" t="s">
        <v>76</v>
      </c>
      <c r="G48" s="37">
        <v>1</v>
      </c>
      <c r="H48" s="3">
        <v>1</v>
      </c>
      <c r="I48" s="3">
        <v>14.8</v>
      </c>
      <c r="J48" s="3">
        <v>18.2</v>
      </c>
      <c r="K48" s="3">
        <v>12.5</v>
      </c>
    </row>
    <row r="49" spans="1:11" x14ac:dyDescent="0.25">
      <c r="A49" s="6" t="s">
        <v>47</v>
      </c>
      <c r="B49" s="37">
        <v>3</v>
      </c>
      <c r="C49" s="37">
        <v>0</v>
      </c>
      <c r="D49" s="37">
        <v>0</v>
      </c>
      <c r="E49" s="37" t="s">
        <v>76</v>
      </c>
      <c r="F49" s="79" t="s">
        <v>76</v>
      </c>
      <c r="G49" s="37">
        <v>0</v>
      </c>
      <c r="H49" s="3">
        <v>0</v>
      </c>
      <c r="I49" s="3">
        <v>5.0999999999999996</v>
      </c>
      <c r="J49" s="3">
        <v>8.3000000000000007</v>
      </c>
      <c r="K49" s="3">
        <v>2.9</v>
      </c>
    </row>
    <row r="50" spans="1:11" x14ac:dyDescent="0.25">
      <c r="A50" s="6" t="s">
        <v>48</v>
      </c>
      <c r="B50" s="37">
        <v>8</v>
      </c>
      <c r="C50" s="37">
        <v>2</v>
      </c>
      <c r="D50" s="37">
        <v>0</v>
      </c>
      <c r="E50" s="37" t="s">
        <v>76</v>
      </c>
      <c r="F50" s="79" t="s">
        <v>76</v>
      </c>
      <c r="G50" s="37">
        <v>0</v>
      </c>
      <c r="H50" s="3">
        <v>1</v>
      </c>
      <c r="I50" s="3">
        <v>6.8</v>
      </c>
      <c r="J50" s="3">
        <v>5.6</v>
      </c>
      <c r="K50" s="3">
        <v>7.9</v>
      </c>
    </row>
    <row r="51" spans="1:11" x14ac:dyDescent="0.25">
      <c r="A51" s="6" t="s">
        <v>49</v>
      </c>
      <c r="B51" s="37">
        <v>4</v>
      </c>
      <c r="C51" s="37">
        <v>0</v>
      </c>
      <c r="D51" s="37">
        <v>0</v>
      </c>
      <c r="E51" s="37" t="s">
        <v>76</v>
      </c>
      <c r="F51" s="79" t="s">
        <v>76</v>
      </c>
      <c r="G51" s="37">
        <v>0</v>
      </c>
      <c r="H51" s="3">
        <v>1</v>
      </c>
      <c r="I51" s="3">
        <v>5.5</v>
      </c>
      <c r="J51" s="3">
        <v>10.8</v>
      </c>
      <c r="K51" s="3">
        <v>0</v>
      </c>
    </row>
    <row r="52" spans="1:11" x14ac:dyDescent="0.25">
      <c r="A52" s="6" t="s">
        <v>50</v>
      </c>
      <c r="B52" s="37">
        <v>2</v>
      </c>
      <c r="C52" s="37">
        <v>0</v>
      </c>
      <c r="D52" s="37">
        <v>0</v>
      </c>
      <c r="E52" s="37" t="s">
        <v>76</v>
      </c>
      <c r="F52" s="79" t="s">
        <v>76</v>
      </c>
      <c r="G52" s="37">
        <v>0</v>
      </c>
      <c r="H52" s="3">
        <v>0</v>
      </c>
      <c r="I52" s="3">
        <v>12.5</v>
      </c>
      <c r="J52" s="3">
        <v>14.3</v>
      </c>
      <c r="K52" s="3">
        <v>11.1</v>
      </c>
    </row>
    <row r="53" spans="1:11" x14ac:dyDescent="0.25">
      <c r="A53" s="6" t="s">
        <v>51</v>
      </c>
      <c r="B53" s="37">
        <v>1</v>
      </c>
      <c r="C53" s="37">
        <v>0</v>
      </c>
      <c r="D53" s="37">
        <v>0</v>
      </c>
      <c r="E53" s="37" t="s">
        <v>76</v>
      </c>
      <c r="F53" s="79" t="s">
        <v>76</v>
      </c>
      <c r="G53" s="37">
        <v>0</v>
      </c>
      <c r="H53" s="3">
        <v>0</v>
      </c>
      <c r="I53" s="3">
        <v>2.6</v>
      </c>
      <c r="J53" s="3">
        <v>5.3</v>
      </c>
      <c r="K53" s="3">
        <v>0</v>
      </c>
    </row>
    <row r="54" spans="1:11" x14ac:dyDescent="0.25">
      <c r="A54" s="6" t="s">
        <v>52</v>
      </c>
      <c r="B54" s="37">
        <v>4</v>
      </c>
      <c r="C54" s="37">
        <v>3</v>
      </c>
      <c r="D54" s="37">
        <v>0</v>
      </c>
      <c r="E54" s="37" t="s">
        <v>76</v>
      </c>
      <c r="F54" s="79" t="s">
        <v>76</v>
      </c>
      <c r="G54" s="37">
        <v>1</v>
      </c>
      <c r="H54" s="3">
        <v>2</v>
      </c>
      <c r="I54" s="3">
        <v>4.9000000000000004</v>
      </c>
      <c r="J54" s="3">
        <v>8.3000000000000007</v>
      </c>
      <c r="K54" s="3">
        <v>3.4</v>
      </c>
    </row>
    <row r="55" spans="1:11" x14ac:dyDescent="0.25">
      <c r="A55" s="6" t="s">
        <v>53</v>
      </c>
      <c r="B55" s="37">
        <v>5</v>
      </c>
      <c r="C55" s="37">
        <v>0</v>
      </c>
      <c r="D55" s="37">
        <v>0</v>
      </c>
      <c r="E55" s="37" t="s">
        <v>76</v>
      </c>
      <c r="F55" s="79" t="s">
        <v>76</v>
      </c>
      <c r="G55" s="37">
        <v>0</v>
      </c>
      <c r="H55" s="3">
        <v>2</v>
      </c>
      <c r="I55" s="3">
        <v>6.3</v>
      </c>
      <c r="J55" s="3">
        <v>10.3</v>
      </c>
      <c r="K55" s="3">
        <v>4</v>
      </c>
    </row>
    <row r="56" spans="1:11" x14ac:dyDescent="0.25">
      <c r="A56" s="6" t="s">
        <v>54</v>
      </c>
      <c r="B56" s="37">
        <v>2</v>
      </c>
      <c r="C56" s="37">
        <v>0</v>
      </c>
      <c r="D56" s="37">
        <v>0</v>
      </c>
      <c r="E56" s="37" t="s">
        <v>76</v>
      </c>
      <c r="F56" s="79" t="s">
        <v>76</v>
      </c>
      <c r="G56" s="37">
        <v>0</v>
      </c>
      <c r="H56" s="3">
        <v>1</v>
      </c>
      <c r="I56" s="3">
        <v>3.6</v>
      </c>
      <c r="J56" s="3">
        <v>0</v>
      </c>
      <c r="K56" s="3">
        <v>6.7</v>
      </c>
    </row>
    <row r="57" spans="1:11" x14ac:dyDescent="0.25">
      <c r="A57" s="6" t="s">
        <v>55</v>
      </c>
      <c r="B57" s="37">
        <v>6</v>
      </c>
      <c r="C57" s="37">
        <v>1</v>
      </c>
      <c r="D57" s="37">
        <v>0</v>
      </c>
      <c r="E57" s="37" t="s">
        <v>76</v>
      </c>
      <c r="F57" s="79" t="s">
        <v>76</v>
      </c>
      <c r="G57" s="37">
        <v>0</v>
      </c>
      <c r="H57" s="3">
        <v>2</v>
      </c>
      <c r="I57" s="3">
        <v>7.8</v>
      </c>
      <c r="J57" s="3">
        <v>11.4</v>
      </c>
      <c r="K57" s="3">
        <v>4.8</v>
      </c>
    </row>
    <row r="58" spans="1:11" x14ac:dyDescent="0.25">
      <c r="A58" s="6" t="s">
        <v>56</v>
      </c>
      <c r="B58" s="37">
        <v>0</v>
      </c>
      <c r="C58" s="37">
        <v>0</v>
      </c>
      <c r="D58" s="37">
        <v>0</v>
      </c>
      <c r="E58" s="37" t="s">
        <v>76</v>
      </c>
      <c r="F58" s="79" t="s">
        <v>76</v>
      </c>
      <c r="G58" s="37">
        <v>0</v>
      </c>
      <c r="H58" s="3">
        <v>0</v>
      </c>
      <c r="I58" s="3">
        <v>0</v>
      </c>
      <c r="J58" s="3">
        <v>0</v>
      </c>
      <c r="K58" s="3">
        <v>0</v>
      </c>
    </row>
    <row r="59" spans="1:11" x14ac:dyDescent="0.25">
      <c r="A59" s="6" t="s">
        <v>57</v>
      </c>
      <c r="B59" s="37">
        <v>3</v>
      </c>
      <c r="C59" s="37">
        <v>0</v>
      </c>
      <c r="D59" s="37">
        <v>0</v>
      </c>
      <c r="E59" s="37" t="s">
        <v>76</v>
      </c>
      <c r="F59" s="79" t="s">
        <v>76</v>
      </c>
      <c r="G59" s="37">
        <v>0</v>
      </c>
      <c r="H59" s="3">
        <v>1</v>
      </c>
      <c r="I59" s="3">
        <v>5.3</v>
      </c>
      <c r="J59" s="3">
        <v>3.6</v>
      </c>
      <c r="K59" s="3">
        <v>6.9</v>
      </c>
    </row>
    <row r="60" spans="1:11" x14ac:dyDescent="0.25">
      <c r="A60" s="6" t="s">
        <v>58</v>
      </c>
      <c r="B60" s="37">
        <v>0</v>
      </c>
      <c r="C60" s="37">
        <v>0</v>
      </c>
      <c r="D60" s="37">
        <v>0</v>
      </c>
      <c r="E60" s="37" t="s">
        <v>76</v>
      </c>
      <c r="F60" s="79" t="s">
        <v>76</v>
      </c>
      <c r="G60" s="37">
        <v>0</v>
      </c>
      <c r="H60" s="3">
        <v>0</v>
      </c>
      <c r="I60" s="3">
        <v>0</v>
      </c>
      <c r="J60" s="3">
        <v>0</v>
      </c>
      <c r="K60" s="3">
        <v>0</v>
      </c>
    </row>
    <row r="61" spans="1:11" x14ac:dyDescent="0.25">
      <c r="A61" s="6" t="s">
        <v>59</v>
      </c>
      <c r="B61" s="37">
        <v>12</v>
      </c>
      <c r="C61" s="37">
        <v>2</v>
      </c>
      <c r="D61" s="37">
        <v>0</v>
      </c>
      <c r="E61" s="37" t="s">
        <v>76</v>
      </c>
      <c r="F61" s="79" t="s">
        <v>76</v>
      </c>
      <c r="G61" s="37">
        <v>1</v>
      </c>
      <c r="H61" s="3">
        <v>1</v>
      </c>
      <c r="I61" s="3">
        <v>8.8000000000000007</v>
      </c>
      <c r="J61" s="3">
        <v>4.9000000000000004</v>
      </c>
      <c r="K61" s="3">
        <v>11.8</v>
      </c>
    </row>
    <row r="62" spans="1:11" x14ac:dyDescent="0.25">
      <c r="A62" s="6" t="s">
        <v>60</v>
      </c>
      <c r="B62" s="37">
        <v>4</v>
      </c>
      <c r="C62" s="37">
        <v>1</v>
      </c>
      <c r="D62" s="37">
        <v>0</v>
      </c>
      <c r="E62" s="37" t="s">
        <v>76</v>
      </c>
      <c r="F62" s="79" t="s">
        <v>76</v>
      </c>
      <c r="G62" s="37">
        <v>0</v>
      </c>
      <c r="H62" s="3">
        <v>2</v>
      </c>
      <c r="I62" s="3">
        <v>6</v>
      </c>
      <c r="J62" s="3">
        <v>8.3000000000000007</v>
      </c>
      <c r="K62" s="3">
        <v>3.2</v>
      </c>
    </row>
    <row r="63" spans="1:11" x14ac:dyDescent="0.25">
      <c r="A63" s="6" t="s">
        <v>61</v>
      </c>
      <c r="B63" s="37">
        <v>1</v>
      </c>
      <c r="C63" s="37">
        <v>0</v>
      </c>
      <c r="D63" s="37">
        <v>0</v>
      </c>
      <c r="E63" s="37" t="s">
        <v>76</v>
      </c>
      <c r="F63" s="79" t="s">
        <v>76</v>
      </c>
      <c r="G63" s="37">
        <v>0</v>
      </c>
      <c r="H63" s="3">
        <v>0</v>
      </c>
      <c r="I63" s="3">
        <v>2.2000000000000002</v>
      </c>
      <c r="J63" s="3">
        <v>4</v>
      </c>
      <c r="K63" s="3">
        <v>0</v>
      </c>
    </row>
    <row r="64" spans="1:11" x14ac:dyDescent="0.25">
      <c r="A64" s="6" t="s">
        <v>62</v>
      </c>
      <c r="B64" s="37">
        <v>23</v>
      </c>
      <c r="C64" s="37">
        <v>7</v>
      </c>
      <c r="D64" s="37">
        <v>0</v>
      </c>
      <c r="E64" s="37" t="s">
        <v>76</v>
      </c>
      <c r="F64" s="79" t="s">
        <v>76</v>
      </c>
      <c r="G64" s="37">
        <v>1</v>
      </c>
      <c r="H64" s="3">
        <v>4</v>
      </c>
      <c r="I64" s="3">
        <v>5.9</v>
      </c>
      <c r="J64" s="3">
        <v>5.8</v>
      </c>
      <c r="K64" s="3">
        <v>6.1</v>
      </c>
    </row>
    <row r="65" spans="1:11" x14ac:dyDescent="0.25">
      <c r="A65" s="6" t="s">
        <v>63</v>
      </c>
      <c r="B65" s="37">
        <v>0</v>
      </c>
      <c r="C65" s="37">
        <v>0</v>
      </c>
      <c r="D65" s="37">
        <v>0</v>
      </c>
      <c r="E65" s="37" t="s">
        <v>76</v>
      </c>
      <c r="F65" s="79" t="s">
        <v>76</v>
      </c>
      <c r="G65" s="37">
        <v>0</v>
      </c>
      <c r="H65" s="3">
        <v>0</v>
      </c>
      <c r="I65" s="3">
        <v>0</v>
      </c>
      <c r="J65" s="3">
        <v>0</v>
      </c>
      <c r="K65" s="3">
        <v>0</v>
      </c>
    </row>
    <row r="66" spans="1:11" x14ac:dyDescent="0.25">
      <c r="A66" s="7" t="s">
        <v>78</v>
      </c>
      <c r="B66" s="8">
        <f>SUM(B2:B65)</f>
        <v>1087</v>
      </c>
      <c r="C66" s="9">
        <f t="shared" ref="C66:H66" si="0">SUM(C2:C65)</f>
        <v>188</v>
      </c>
      <c r="D66" s="9">
        <f t="shared" si="0"/>
        <v>4</v>
      </c>
      <c r="E66" s="9">
        <f t="shared" si="0"/>
        <v>0</v>
      </c>
      <c r="F66" s="9">
        <f>SUM(F2:F65)/64</f>
        <v>0</v>
      </c>
      <c r="G66" s="9">
        <f t="shared" si="0"/>
        <v>54</v>
      </c>
      <c r="H66" s="9">
        <f t="shared" si="0"/>
        <v>322</v>
      </c>
      <c r="I66" s="15">
        <f>SUM(I2:I65)/64</f>
        <v>5.3953125000000002</v>
      </c>
      <c r="J66" s="15">
        <f t="shared" ref="J66:K66" si="1">SUM(J2:J65)/64</f>
        <v>6.1015625000000018</v>
      </c>
      <c r="K66" s="15">
        <f t="shared" si="1"/>
        <v>4.9296875</v>
      </c>
    </row>
    <row r="69" spans="1:11" ht="67.5" x14ac:dyDescent="0.25">
      <c r="A69" s="13">
        <v>2014</v>
      </c>
      <c r="B69" s="32" t="s">
        <v>73</v>
      </c>
      <c r="C69" s="32" t="s">
        <v>74</v>
      </c>
      <c r="D69" s="32" t="s">
        <v>75</v>
      </c>
      <c r="E69" s="32" t="s">
        <v>67</v>
      </c>
      <c r="F69" s="78" t="s">
        <v>68</v>
      </c>
      <c r="G69" s="32" t="s">
        <v>69</v>
      </c>
      <c r="H69" s="4" t="s">
        <v>77</v>
      </c>
      <c r="I69" s="5" t="s">
        <v>70</v>
      </c>
      <c r="J69" s="5" t="s">
        <v>71</v>
      </c>
      <c r="K69" s="5" t="s">
        <v>72</v>
      </c>
    </row>
    <row r="70" spans="1:11" x14ac:dyDescent="0.25">
      <c r="A70" s="10" t="s">
        <v>64</v>
      </c>
      <c r="B70" s="76">
        <v>535849</v>
      </c>
      <c r="C70" s="76">
        <v>60722</v>
      </c>
      <c r="D70" s="76">
        <v>3833</v>
      </c>
      <c r="E70" s="76" t="s">
        <v>76</v>
      </c>
      <c r="F70" s="81" t="s">
        <v>76</v>
      </c>
      <c r="G70" s="76">
        <v>23284</v>
      </c>
      <c r="H70" s="11">
        <v>234371</v>
      </c>
      <c r="I70" s="3">
        <v>7.4</v>
      </c>
      <c r="J70" s="3">
        <v>7.3</v>
      </c>
      <c r="K70" s="3">
        <v>7.4</v>
      </c>
    </row>
    <row r="71" spans="1:11" x14ac:dyDescent="0.25">
      <c r="A71" s="12" t="s">
        <v>65</v>
      </c>
      <c r="B71" s="76">
        <v>25431</v>
      </c>
      <c r="C71" s="76">
        <v>3677</v>
      </c>
      <c r="D71" s="76">
        <v>80</v>
      </c>
      <c r="E71" s="76" t="s">
        <v>76</v>
      </c>
      <c r="F71" s="81" t="s">
        <v>76</v>
      </c>
      <c r="G71" s="76">
        <v>1525</v>
      </c>
      <c r="H71" s="11">
        <v>10389</v>
      </c>
      <c r="I71" s="3">
        <v>7.3</v>
      </c>
      <c r="J71" s="3">
        <v>7.2</v>
      </c>
      <c r="K71" s="3">
        <v>7.4</v>
      </c>
    </row>
    <row r="72" spans="1:11" x14ac:dyDescent="0.25">
      <c r="A72" s="3" t="s">
        <v>66</v>
      </c>
      <c r="B72" s="76">
        <v>1087</v>
      </c>
      <c r="C72" s="37">
        <v>188</v>
      </c>
      <c r="D72" s="37">
        <v>4</v>
      </c>
      <c r="E72" s="37">
        <v>0</v>
      </c>
      <c r="F72" s="79">
        <v>0</v>
      </c>
      <c r="G72" s="37">
        <v>54</v>
      </c>
      <c r="H72" s="3">
        <v>322</v>
      </c>
      <c r="I72" s="3">
        <v>5.4</v>
      </c>
      <c r="J72" s="3">
        <v>6.1</v>
      </c>
      <c r="K72" s="3">
        <v>4.9000000000000004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zoomScale="80" zoomScaleNormal="80" workbookViewId="0">
      <selection activeCell="F27" sqref="F27"/>
    </sheetView>
  </sheetViews>
  <sheetFormatPr defaultRowHeight="15" x14ac:dyDescent="0.25"/>
  <cols>
    <col min="1" max="1" width="23" customWidth="1"/>
    <col min="2" max="8" width="12.42578125" customWidth="1"/>
    <col min="9" max="9" width="12.42578125" bestFit="1" customWidth="1"/>
  </cols>
  <sheetData>
    <row r="1" spans="1:9" ht="25.5" customHeight="1" x14ac:dyDescent="0.25">
      <c r="A1" s="3"/>
      <c r="B1" s="13">
        <v>2008</v>
      </c>
      <c r="C1" s="13">
        <v>2009</v>
      </c>
      <c r="D1" s="13">
        <v>2010</v>
      </c>
      <c r="E1" s="13">
        <v>2011</v>
      </c>
      <c r="F1" s="13">
        <v>2012</v>
      </c>
      <c r="G1" s="13">
        <v>2013</v>
      </c>
      <c r="H1" s="13">
        <v>2014</v>
      </c>
      <c r="I1" s="122" t="s">
        <v>115</v>
      </c>
    </row>
    <row r="2" spans="1:9" ht="29.25" customHeight="1" x14ac:dyDescent="0.25">
      <c r="A2" s="28" t="s">
        <v>86</v>
      </c>
      <c r="B2" s="29">
        <v>794</v>
      </c>
      <c r="C2" s="29">
        <v>1391</v>
      </c>
      <c r="D2" s="29">
        <v>1374</v>
      </c>
      <c r="E2" s="29">
        <v>1109</v>
      </c>
      <c r="F2" s="29" t="s">
        <v>80</v>
      </c>
      <c r="G2" s="29">
        <v>1226</v>
      </c>
      <c r="H2" s="29">
        <v>1087</v>
      </c>
      <c r="I2" s="124">
        <f>SUM(B2:H2)/6</f>
        <v>1163.5</v>
      </c>
    </row>
    <row r="3" spans="1:9" ht="25.5" customHeight="1" x14ac:dyDescent="0.25">
      <c r="A3" s="28" t="s">
        <v>87</v>
      </c>
      <c r="B3" s="29">
        <v>146</v>
      </c>
      <c r="C3" s="29">
        <v>186</v>
      </c>
      <c r="D3" s="29">
        <v>226</v>
      </c>
      <c r="E3" s="29">
        <v>180</v>
      </c>
      <c r="F3" s="29" t="s">
        <v>80</v>
      </c>
      <c r="G3" s="29">
        <v>212</v>
      </c>
      <c r="H3" s="29">
        <v>188</v>
      </c>
      <c r="I3" s="124">
        <f>SUM(B3:H3)/6</f>
        <v>189.66666666666666</v>
      </c>
    </row>
    <row r="4" spans="1:9" x14ac:dyDescent="0.25">
      <c r="A4" s="36" t="s">
        <v>91</v>
      </c>
      <c r="B4" s="37">
        <v>84</v>
      </c>
      <c r="C4" s="37">
        <v>88</v>
      </c>
      <c r="D4" s="37">
        <v>86</v>
      </c>
      <c r="E4" s="37">
        <v>86</v>
      </c>
      <c r="F4" s="37"/>
      <c r="G4" s="37">
        <v>85</v>
      </c>
      <c r="H4" s="37">
        <v>85</v>
      </c>
      <c r="I4" s="123"/>
    </row>
    <row r="5" spans="1:9" x14ac:dyDescent="0.25">
      <c r="A5" s="36" t="s">
        <v>92</v>
      </c>
      <c r="B5" s="37">
        <v>16</v>
      </c>
      <c r="C5" s="37">
        <v>12</v>
      </c>
      <c r="D5" s="37">
        <v>14</v>
      </c>
      <c r="E5" s="37">
        <v>14</v>
      </c>
      <c r="F5" s="37"/>
      <c r="G5" s="37">
        <v>15</v>
      </c>
      <c r="H5" s="37">
        <v>15</v>
      </c>
      <c r="I5" s="123"/>
    </row>
    <row r="23" spans="1:2" ht="21" customHeight="1" x14ac:dyDescent="0.25">
      <c r="A23" s="101" t="s">
        <v>73</v>
      </c>
      <c r="B23" s="102"/>
    </row>
    <row r="24" spans="1:2" x14ac:dyDescent="0.25">
      <c r="A24" s="97" t="s">
        <v>64</v>
      </c>
      <c r="B24" s="98">
        <v>535849</v>
      </c>
    </row>
    <row r="25" spans="1:2" x14ac:dyDescent="0.25">
      <c r="A25" s="99" t="s">
        <v>114</v>
      </c>
      <c r="B25" s="98">
        <v>25431</v>
      </c>
    </row>
    <row r="26" spans="1:2" x14ac:dyDescent="0.25">
      <c r="A26" s="100" t="s">
        <v>66</v>
      </c>
      <c r="B26" s="98">
        <v>1087</v>
      </c>
    </row>
    <row r="44" spans="1:8" ht="25.5" customHeight="1" x14ac:dyDescent="0.25">
      <c r="A44" s="103" t="s">
        <v>112</v>
      </c>
      <c r="B44" s="104"/>
      <c r="C44" s="104"/>
      <c r="D44" s="104"/>
      <c r="E44" s="104"/>
      <c r="F44" s="104"/>
      <c r="G44" s="104"/>
      <c r="H44" s="105"/>
    </row>
    <row r="45" spans="1:8" ht="27.75" customHeight="1" x14ac:dyDescent="0.25">
      <c r="A45" s="91"/>
      <c r="B45" s="95">
        <v>2008</v>
      </c>
      <c r="C45" s="95">
        <v>2009</v>
      </c>
      <c r="D45" s="95">
        <v>2010</v>
      </c>
      <c r="E45" s="95">
        <v>2011</v>
      </c>
      <c r="F45" s="95">
        <v>2012</v>
      </c>
      <c r="G45" s="95">
        <v>2013</v>
      </c>
      <c r="H45" s="95">
        <v>2014</v>
      </c>
    </row>
    <row r="46" spans="1:8" ht="27.75" customHeight="1" x14ac:dyDescent="0.25">
      <c r="A46" s="28" t="s">
        <v>110</v>
      </c>
      <c r="B46" s="29">
        <v>794</v>
      </c>
      <c r="C46" s="29">
        <v>1391</v>
      </c>
      <c r="D46" s="29">
        <v>1374</v>
      </c>
      <c r="E46" s="29">
        <v>1109</v>
      </c>
      <c r="F46" s="29" t="s">
        <v>80</v>
      </c>
      <c r="G46" s="29">
        <v>1226</v>
      </c>
      <c r="H46" s="29">
        <v>1087</v>
      </c>
    </row>
    <row r="47" spans="1:8" ht="27.75" customHeight="1" x14ac:dyDescent="0.25">
      <c r="A47" s="28" t="s">
        <v>111</v>
      </c>
      <c r="B47" s="29">
        <v>146</v>
      </c>
      <c r="C47" s="29">
        <v>186</v>
      </c>
      <c r="D47" s="29">
        <v>226</v>
      </c>
      <c r="E47" s="29">
        <v>180</v>
      </c>
      <c r="F47" s="29" t="s">
        <v>80</v>
      </c>
      <c r="G47" s="29">
        <v>212</v>
      </c>
      <c r="H47" s="29">
        <v>188</v>
      </c>
    </row>
    <row r="48" spans="1:8" ht="27.75" customHeight="1" x14ac:dyDescent="0.25">
      <c r="A48" s="28" t="s">
        <v>113</v>
      </c>
      <c r="B48" s="3">
        <v>751</v>
      </c>
      <c r="C48" s="3">
        <v>1368</v>
      </c>
      <c r="D48" s="3">
        <v>1363</v>
      </c>
      <c r="E48" s="3">
        <v>1092</v>
      </c>
      <c r="F48" s="96" t="s">
        <v>80</v>
      </c>
      <c r="G48" s="96" t="s">
        <v>80</v>
      </c>
      <c r="H48" s="3">
        <v>1083</v>
      </c>
    </row>
    <row r="49" ht="18" customHeight="1" x14ac:dyDescent="0.25"/>
    <row r="50" ht="18" customHeight="1" x14ac:dyDescent="0.25"/>
    <row r="51" ht="18" customHeight="1" x14ac:dyDescent="0.25"/>
  </sheetData>
  <mergeCells count="2">
    <mergeCell ref="A23:B23"/>
    <mergeCell ref="A44:H44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80" zoomScaleNormal="80" workbookViewId="0">
      <selection activeCell="K65" sqref="K65"/>
    </sheetView>
  </sheetViews>
  <sheetFormatPr defaultRowHeight="15" x14ac:dyDescent="0.25"/>
  <cols>
    <col min="1" max="1" width="30.7109375" customWidth="1"/>
    <col min="9" max="9" width="14.7109375" customWidth="1"/>
  </cols>
  <sheetData>
    <row r="1" spans="1:9" ht="32.25" customHeight="1" x14ac:dyDescent="0.25">
      <c r="A1" s="17" t="s">
        <v>73</v>
      </c>
      <c r="B1" s="17">
        <v>2008</v>
      </c>
      <c r="C1" s="17">
        <v>2009</v>
      </c>
      <c r="D1" s="17">
        <v>2010</v>
      </c>
      <c r="E1" s="4">
        <v>2011</v>
      </c>
      <c r="F1" s="4">
        <v>2012</v>
      </c>
      <c r="G1" s="4">
        <v>2013</v>
      </c>
      <c r="H1" s="4">
        <v>2014</v>
      </c>
      <c r="I1" s="32" t="s">
        <v>88</v>
      </c>
    </row>
    <row r="2" spans="1:9" x14ac:dyDescent="0.25">
      <c r="A2" s="6" t="s">
        <v>0</v>
      </c>
      <c r="B2" s="24">
        <v>4</v>
      </c>
      <c r="C2" s="3">
        <v>4</v>
      </c>
      <c r="D2" s="3">
        <v>6</v>
      </c>
      <c r="E2" s="3">
        <v>4</v>
      </c>
      <c r="F2" s="3"/>
      <c r="G2" s="3">
        <v>5</v>
      </c>
      <c r="H2" s="3">
        <v>4</v>
      </c>
      <c r="I2" s="33">
        <f>SUM(B2:H2)/7</f>
        <v>3.8571428571428572</v>
      </c>
    </row>
    <row r="3" spans="1:9" x14ac:dyDescent="0.25">
      <c r="A3" s="6" t="s">
        <v>1</v>
      </c>
      <c r="B3" s="3">
        <v>1</v>
      </c>
      <c r="C3" s="3">
        <v>5</v>
      </c>
      <c r="D3" s="3">
        <v>7</v>
      </c>
      <c r="E3" s="3">
        <v>5</v>
      </c>
      <c r="F3" s="3"/>
      <c r="G3" s="3">
        <v>6</v>
      </c>
      <c r="H3" s="3">
        <v>4</v>
      </c>
      <c r="I3" s="33">
        <f t="shared" ref="I3:I66" si="0">SUM(B3:H3)/7</f>
        <v>4</v>
      </c>
    </row>
    <row r="4" spans="1:9" x14ac:dyDescent="0.25">
      <c r="A4" s="6" t="s">
        <v>2</v>
      </c>
      <c r="B4" s="3">
        <v>3</v>
      </c>
      <c r="C4" s="3">
        <v>8</v>
      </c>
      <c r="D4" s="3">
        <v>8</v>
      </c>
      <c r="E4" s="3">
        <v>3</v>
      </c>
      <c r="F4" s="3"/>
      <c r="G4" s="3">
        <v>3</v>
      </c>
      <c r="H4" s="3">
        <v>5</v>
      </c>
      <c r="I4" s="33">
        <f t="shared" si="0"/>
        <v>4.2857142857142856</v>
      </c>
    </row>
    <row r="5" spans="1:9" x14ac:dyDescent="0.25">
      <c r="A5" s="6" t="s">
        <v>3</v>
      </c>
      <c r="B5" s="3">
        <v>3</v>
      </c>
      <c r="C5" s="3">
        <v>3</v>
      </c>
      <c r="D5" s="3">
        <v>3</v>
      </c>
      <c r="E5" s="3">
        <v>3</v>
      </c>
      <c r="F5" s="3"/>
      <c r="G5" s="3">
        <v>5</v>
      </c>
      <c r="H5" s="3">
        <v>4</v>
      </c>
      <c r="I5" s="33">
        <f t="shared" si="0"/>
        <v>3</v>
      </c>
    </row>
    <row r="6" spans="1:9" x14ac:dyDescent="0.25">
      <c r="A6" s="6" t="s">
        <v>4</v>
      </c>
      <c r="B6" s="3">
        <v>5</v>
      </c>
      <c r="C6" s="3">
        <v>6</v>
      </c>
      <c r="D6" s="3">
        <v>8</v>
      </c>
      <c r="E6" s="3">
        <v>8</v>
      </c>
      <c r="F6" s="3"/>
      <c r="G6" s="3">
        <v>7</v>
      </c>
      <c r="H6" s="3">
        <v>5</v>
      </c>
      <c r="I6" s="33">
        <f t="shared" si="0"/>
        <v>5.5714285714285712</v>
      </c>
    </row>
    <row r="7" spans="1:9" x14ac:dyDescent="0.25">
      <c r="A7" s="6" t="s">
        <v>5</v>
      </c>
      <c r="B7" s="3">
        <v>3</v>
      </c>
      <c r="C7" s="3">
        <v>5</v>
      </c>
      <c r="D7" s="3">
        <v>10</v>
      </c>
      <c r="E7" s="3">
        <v>5</v>
      </c>
      <c r="F7" s="3"/>
      <c r="G7" s="3">
        <v>10</v>
      </c>
      <c r="H7" s="3">
        <v>6</v>
      </c>
      <c r="I7" s="33">
        <f t="shared" si="0"/>
        <v>5.5714285714285712</v>
      </c>
    </row>
    <row r="8" spans="1:9" x14ac:dyDescent="0.25">
      <c r="A8" s="6" t="s">
        <v>6</v>
      </c>
      <c r="B8" s="3">
        <v>7</v>
      </c>
      <c r="C8" s="3">
        <v>12</v>
      </c>
      <c r="D8" s="3">
        <v>9</v>
      </c>
      <c r="E8" s="3">
        <v>8</v>
      </c>
      <c r="F8" s="3"/>
      <c r="G8" s="3">
        <v>10</v>
      </c>
      <c r="H8" s="3">
        <v>8</v>
      </c>
      <c r="I8" s="33">
        <f t="shared" si="0"/>
        <v>7.7142857142857144</v>
      </c>
    </row>
    <row r="9" spans="1:9" x14ac:dyDescent="0.25">
      <c r="A9" s="6" t="s">
        <v>7</v>
      </c>
      <c r="B9" s="3">
        <v>12</v>
      </c>
      <c r="C9" s="3">
        <v>25</v>
      </c>
      <c r="D9" s="3">
        <v>27</v>
      </c>
      <c r="E9" s="3">
        <v>18</v>
      </c>
      <c r="F9" s="3"/>
      <c r="G9" s="3">
        <v>21</v>
      </c>
      <c r="H9" s="3">
        <v>11</v>
      </c>
      <c r="I9" s="33">
        <f t="shared" si="0"/>
        <v>16.285714285714285</v>
      </c>
    </row>
    <row r="10" spans="1:9" x14ac:dyDescent="0.25">
      <c r="A10" s="6" t="s">
        <v>8</v>
      </c>
      <c r="B10" s="3">
        <v>4</v>
      </c>
      <c r="C10" s="3">
        <v>4</v>
      </c>
      <c r="D10" s="3">
        <v>7</v>
      </c>
      <c r="E10" s="3">
        <v>3</v>
      </c>
      <c r="F10" s="3"/>
      <c r="G10" s="3">
        <v>7</v>
      </c>
      <c r="H10" s="3">
        <v>5</v>
      </c>
      <c r="I10" s="33">
        <f t="shared" si="0"/>
        <v>4.2857142857142856</v>
      </c>
    </row>
    <row r="11" spans="1:9" x14ac:dyDescent="0.25">
      <c r="A11" s="6" t="s">
        <v>9</v>
      </c>
      <c r="B11" s="3">
        <v>10</v>
      </c>
      <c r="C11" s="3">
        <v>20</v>
      </c>
      <c r="D11" s="3">
        <v>23</v>
      </c>
      <c r="E11" s="3">
        <v>15</v>
      </c>
      <c r="F11" s="3"/>
      <c r="G11" s="3">
        <v>14</v>
      </c>
      <c r="H11" s="3">
        <v>8</v>
      </c>
      <c r="I11" s="33">
        <f t="shared" si="0"/>
        <v>12.857142857142858</v>
      </c>
    </row>
    <row r="12" spans="1:9" x14ac:dyDescent="0.25">
      <c r="A12" s="6" t="s">
        <v>10</v>
      </c>
      <c r="B12" s="3">
        <v>0</v>
      </c>
      <c r="C12" s="3">
        <v>2</v>
      </c>
      <c r="D12" s="3">
        <v>0</v>
      </c>
      <c r="E12" s="3">
        <v>1</v>
      </c>
      <c r="F12" s="3"/>
      <c r="G12" s="3">
        <v>3</v>
      </c>
      <c r="H12" s="3">
        <v>1</v>
      </c>
      <c r="I12" s="33">
        <f t="shared" si="0"/>
        <v>1</v>
      </c>
    </row>
    <row r="13" spans="1:9" x14ac:dyDescent="0.25">
      <c r="A13" s="6" t="s">
        <v>11</v>
      </c>
      <c r="B13" s="3">
        <v>14</v>
      </c>
      <c r="C13" s="3">
        <v>25</v>
      </c>
      <c r="D13" s="3">
        <v>30</v>
      </c>
      <c r="E13" s="3">
        <v>20</v>
      </c>
      <c r="F13" s="3"/>
      <c r="G13" s="3">
        <v>21</v>
      </c>
      <c r="H13" s="3">
        <v>27</v>
      </c>
      <c r="I13" s="33">
        <f t="shared" si="0"/>
        <v>19.571428571428573</v>
      </c>
    </row>
    <row r="14" spans="1:9" x14ac:dyDescent="0.25">
      <c r="A14" s="6" t="s">
        <v>12</v>
      </c>
      <c r="B14" s="3">
        <v>48</v>
      </c>
      <c r="C14" s="3">
        <v>71</v>
      </c>
      <c r="D14" s="3">
        <v>71</v>
      </c>
      <c r="E14" s="3">
        <v>57</v>
      </c>
      <c r="F14" s="3"/>
      <c r="G14" s="3">
        <v>65</v>
      </c>
      <c r="H14" s="3">
        <v>63</v>
      </c>
      <c r="I14" s="33">
        <f t="shared" si="0"/>
        <v>53.571428571428569</v>
      </c>
    </row>
    <row r="15" spans="1:9" x14ac:dyDescent="0.25">
      <c r="A15" s="6" t="s">
        <v>13</v>
      </c>
      <c r="B15" s="3">
        <v>55</v>
      </c>
      <c r="C15" s="3">
        <v>87</v>
      </c>
      <c r="D15" s="3">
        <v>90</v>
      </c>
      <c r="E15" s="3">
        <v>85</v>
      </c>
      <c r="F15" s="3"/>
      <c r="G15" s="3">
        <v>84</v>
      </c>
      <c r="H15" s="3">
        <v>61</v>
      </c>
      <c r="I15" s="33">
        <f t="shared" si="0"/>
        <v>66</v>
      </c>
    </row>
    <row r="16" spans="1:9" x14ac:dyDescent="0.25">
      <c r="A16" s="6" t="s">
        <v>14</v>
      </c>
      <c r="B16" s="3">
        <v>8</v>
      </c>
      <c r="C16" s="3">
        <v>11</v>
      </c>
      <c r="D16" s="3">
        <v>24</v>
      </c>
      <c r="E16" s="3">
        <v>14</v>
      </c>
      <c r="F16" s="3"/>
      <c r="G16" s="3">
        <v>10</v>
      </c>
      <c r="H16" s="3">
        <v>12</v>
      </c>
      <c r="I16" s="33">
        <f t="shared" si="0"/>
        <v>11.285714285714286</v>
      </c>
    </row>
    <row r="17" spans="1:9" x14ac:dyDescent="0.25">
      <c r="A17" s="6" t="s">
        <v>15</v>
      </c>
      <c r="B17" s="3">
        <v>20</v>
      </c>
      <c r="C17" s="3">
        <v>29</v>
      </c>
      <c r="D17" s="3">
        <v>26</v>
      </c>
      <c r="E17" s="3">
        <v>18</v>
      </c>
      <c r="F17" s="3"/>
      <c r="G17" s="3">
        <v>36</v>
      </c>
      <c r="H17" s="3">
        <v>22</v>
      </c>
      <c r="I17" s="33">
        <f t="shared" si="0"/>
        <v>21.571428571428573</v>
      </c>
    </row>
    <row r="18" spans="1:9" x14ac:dyDescent="0.25">
      <c r="A18" s="6" t="s">
        <v>16</v>
      </c>
      <c r="B18" s="3">
        <v>5</v>
      </c>
      <c r="C18" s="3">
        <v>10</v>
      </c>
      <c r="D18" s="3">
        <v>12</v>
      </c>
      <c r="E18" s="3">
        <v>9</v>
      </c>
      <c r="F18" s="3"/>
      <c r="G18" s="3">
        <v>12</v>
      </c>
      <c r="H18" s="3">
        <v>7</v>
      </c>
      <c r="I18" s="33">
        <f t="shared" si="0"/>
        <v>7.8571428571428568</v>
      </c>
    </row>
    <row r="19" spans="1:9" x14ac:dyDescent="0.25">
      <c r="A19" s="6" t="s">
        <v>17</v>
      </c>
      <c r="B19" s="3">
        <v>117</v>
      </c>
      <c r="C19" s="3">
        <v>239</v>
      </c>
      <c r="D19" s="3">
        <v>186</v>
      </c>
      <c r="E19" s="3">
        <v>146</v>
      </c>
      <c r="F19" s="3"/>
      <c r="G19" s="3">
        <v>152</v>
      </c>
      <c r="H19" s="3">
        <v>149</v>
      </c>
      <c r="I19" s="33">
        <f t="shared" si="0"/>
        <v>141.28571428571428</v>
      </c>
    </row>
    <row r="20" spans="1:9" x14ac:dyDescent="0.25">
      <c r="A20" s="6" t="s">
        <v>18</v>
      </c>
      <c r="B20" s="3">
        <v>11</v>
      </c>
      <c r="C20" s="3">
        <v>24</v>
      </c>
      <c r="D20" s="3">
        <v>26</v>
      </c>
      <c r="E20" s="3">
        <v>27</v>
      </c>
      <c r="F20" s="3"/>
      <c r="G20" s="3">
        <v>24</v>
      </c>
      <c r="H20" s="3">
        <v>17</v>
      </c>
      <c r="I20" s="33">
        <f t="shared" si="0"/>
        <v>18.428571428571427</v>
      </c>
    </row>
    <row r="21" spans="1:9" x14ac:dyDescent="0.25">
      <c r="A21" s="6" t="s">
        <v>19</v>
      </c>
      <c r="B21" s="3">
        <v>7</v>
      </c>
      <c r="C21" s="3">
        <v>9</v>
      </c>
      <c r="D21" s="3">
        <v>7</v>
      </c>
      <c r="E21" s="3">
        <v>6</v>
      </c>
      <c r="F21" s="3"/>
      <c r="G21" s="3">
        <v>6</v>
      </c>
      <c r="H21" s="3">
        <v>6</v>
      </c>
      <c r="I21" s="33">
        <f t="shared" si="0"/>
        <v>5.8571428571428568</v>
      </c>
    </row>
    <row r="22" spans="1:9" x14ac:dyDescent="0.25">
      <c r="A22" s="6" t="s">
        <v>20</v>
      </c>
      <c r="B22" s="3">
        <v>7</v>
      </c>
      <c r="C22" s="3">
        <v>8</v>
      </c>
      <c r="D22" s="3">
        <v>3</v>
      </c>
      <c r="E22" s="3">
        <v>3</v>
      </c>
      <c r="F22" s="3"/>
      <c r="G22" s="3">
        <v>5</v>
      </c>
      <c r="H22" s="3">
        <v>5</v>
      </c>
      <c r="I22" s="33">
        <f t="shared" si="0"/>
        <v>4.4285714285714288</v>
      </c>
    </row>
    <row r="23" spans="1:9" x14ac:dyDescent="0.25">
      <c r="A23" s="6" t="s">
        <v>21</v>
      </c>
      <c r="B23" s="3">
        <v>1</v>
      </c>
      <c r="C23" s="3">
        <v>5</v>
      </c>
      <c r="D23" s="3">
        <v>2</v>
      </c>
      <c r="E23" s="3">
        <v>3</v>
      </c>
      <c r="F23" s="3"/>
      <c r="G23" s="3">
        <v>5</v>
      </c>
      <c r="H23" s="3">
        <v>5</v>
      </c>
      <c r="I23" s="33">
        <f t="shared" si="0"/>
        <v>3</v>
      </c>
    </row>
    <row r="24" spans="1:9" x14ac:dyDescent="0.25">
      <c r="A24" s="6" t="s">
        <v>22</v>
      </c>
      <c r="B24" s="3">
        <v>16</v>
      </c>
      <c r="C24" s="3">
        <v>32</v>
      </c>
      <c r="D24" s="3">
        <v>36</v>
      </c>
      <c r="E24" s="3">
        <v>19</v>
      </c>
      <c r="F24" s="3"/>
      <c r="G24" s="3">
        <v>31</v>
      </c>
      <c r="H24" s="3">
        <v>27</v>
      </c>
      <c r="I24" s="33">
        <f t="shared" si="0"/>
        <v>23</v>
      </c>
    </row>
    <row r="25" spans="1:9" x14ac:dyDescent="0.25">
      <c r="A25" s="6" t="s">
        <v>23</v>
      </c>
      <c r="B25" s="3">
        <v>2</v>
      </c>
      <c r="C25" s="3">
        <v>1</v>
      </c>
      <c r="D25" s="3">
        <v>4</v>
      </c>
      <c r="E25" s="3">
        <v>2</v>
      </c>
      <c r="F25" s="3"/>
      <c r="G25" s="3">
        <v>4</v>
      </c>
      <c r="H25" s="3">
        <v>4</v>
      </c>
      <c r="I25" s="33">
        <f t="shared" si="0"/>
        <v>2.4285714285714284</v>
      </c>
    </row>
    <row r="26" spans="1:9" x14ac:dyDescent="0.25">
      <c r="A26" s="6" t="s">
        <v>24</v>
      </c>
      <c r="B26" s="3">
        <v>19</v>
      </c>
      <c r="C26" s="3">
        <v>22</v>
      </c>
      <c r="D26" s="3">
        <v>25</v>
      </c>
      <c r="E26" s="3">
        <v>13</v>
      </c>
      <c r="F26" s="3"/>
      <c r="G26" s="3">
        <v>20</v>
      </c>
      <c r="H26" s="3">
        <v>19</v>
      </c>
      <c r="I26" s="33">
        <f t="shared" si="0"/>
        <v>16.857142857142858</v>
      </c>
    </row>
    <row r="27" spans="1:9" x14ac:dyDescent="0.25">
      <c r="A27" s="6" t="s">
        <v>25</v>
      </c>
      <c r="B27" s="3">
        <v>8</v>
      </c>
      <c r="C27" s="3">
        <v>11</v>
      </c>
      <c r="D27" s="3">
        <v>18</v>
      </c>
      <c r="E27" s="3">
        <v>11</v>
      </c>
      <c r="F27" s="3"/>
      <c r="G27" s="3">
        <v>10</v>
      </c>
      <c r="H27" s="3">
        <v>8</v>
      </c>
      <c r="I27" s="33">
        <f t="shared" si="0"/>
        <v>9.4285714285714288</v>
      </c>
    </row>
    <row r="28" spans="1:9" x14ac:dyDescent="0.25">
      <c r="A28" s="6" t="s">
        <v>26</v>
      </c>
      <c r="B28" s="3">
        <v>33</v>
      </c>
      <c r="C28" s="3">
        <v>64</v>
      </c>
      <c r="D28" s="3">
        <v>63</v>
      </c>
      <c r="E28" s="3">
        <v>41</v>
      </c>
      <c r="F28" s="3"/>
      <c r="G28" s="3">
        <v>45</v>
      </c>
      <c r="H28" s="3">
        <v>42</v>
      </c>
      <c r="I28" s="33">
        <f t="shared" si="0"/>
        <v>41.142857142857146</v>
      </c>
    </row>
    <row r="29" spans="1:9" x14ac:dyDescent="0.25">
      <c r="A29" s="6" t="s">
        <v>27</v>
      </c>
      <c r="B29" s="3">
        <v>13</v>
      </c>
      <c r="C29" s="3">
        <v>30</v>
      </c>
      <c r="D29" s="3">
        <v>34</v>
      </c>
      <c r="E29" s="3">
        <v>22</v>
      </c>
      <c r="F29" s="3"/>
      <c r="G29" s="3">
        <v>31</v>
      </c>
      <c r="H29" s="3">
        <v>27</v>
      </c>
      <c r="I29" s="33">
        <f t="shared" si="0"/>
        <v>22.428571428571427</v>
      </c>
    </row>
    <row r="30" spans="1:9" x14ac:dyDescent="0.25">
      <c r="A30" s="6" t="s">
        <v>28</v>
      </c>
      <c r="B30" s="3">
        <v>3</v>
      </c>
      <c r="C30" s="3">
        <v>4</v>
      </c>
      <c r="D30" s="3">
        <v>6</v>
      </c>
      <c r="E30" s="3">
        <v>3</v>
      </c>
      <c r="F30" s="3"/>
      <c r="G30" s="3">
        <v>11</v>
      </c>
      <c r="H30" s="3">
        <v>13</v>
      </c>
      <c r="I30" s="33">
        <f t="shared" si="0"/>
        <v>5.7142857142857144</v>
      </c>
    </row>
    <row r="31" spans="1:9" x14ac:dyDescent="0.25">
      <c r="A31" s="6" t="s">
        <v>29</v>
      </c>
      <c r="B31" s="3">
        <v>108</v>
      </c>
      <c r="C31" s="3">
        <v>211</v>
      </c>
      <c r="D31" s="3">
        <v>205</v>
      </c>
      <c r="E31" s="3">
        <v>169</v>
      </c>
      <c r="F31" s="3"/>
      <c r="G31" s="3">
        <v>171</v>
      </c>
      <c r="H31" s="3">
        <v>166</v>
      </c>
      <c r="I31" s="33">
        <f t="shared" si="0"/>
        <v>147.14285714285714</v>
      </c>
    </row>
    <row r="32" spans="1:9" x14ac:dyDescent="0.25">
      <c r="A32" s="6" t="s">
        <v>30</v>
      </c>
      <c r="B32" s="3">
        <v>72</v>
      </c>
      <c r="C32" s="3">
        <v>98</v>
      </c>
      <c r="D32" s="3">
        <v>97</v>
      </c>
      <c r="E32" s="3">
        <v>85</v>
      </c>
      <c r="F32" s="3"/>
      <c r="G32" s="3">
        <v>108</v>
      </c>
      <c r="H32" s="3">
        <v>94</v>
      </c>
      <c r="I32" s="33">
        <f t="shared" si="0"/>
        <v>79.142857142857139</v>
      </c>
    </row>
    <row r="33" spans="1:9" x14ac:dyDescent="0.25">
      <c r="A33" s="6" t="s">
        <v>31</v>
      </c>
      <c r="B33" s="3">
        <v>3</v>
      </c>
      <c r="C33" s="3">
        <v>8</v>
      </c>
      <c r="D33" s="3">
        <v>11</v>
      </c>
      <c r="E33" s="3">
        <v>6</v>
      </c>
      <c r="F33" s="3"/>
      <c r="G33" s="3">
        <v>10</v>
      </c>
      <c r="H33" s="3">
        <v>9</v>
      </c>
      <c r="I33" s="33">
        <f t="shared" si="0"/>
        <v>6.7142857142857144</v>
      </c>
    </row>
    <row r="34" spans="1:9" x14ac:dyDescent="0.25">
      <c r="A34" s="6" t="s">
        <v>32</v>
      </c>
      <c r="B34" s="3">
        <v>1</v>
      </c>
      <c r="C34" s="3">
        <v>2</v>
      </c>
      <c r="D34" s="3">
        <v>4</v>
      </c>
      <c r="E34" s="3">
        <v>4</v>
      </c>
      <c r="F34" s="3"/>
      <c r="G34" s="3">
        <v>1</v>
      </c>
      <c r="H34" s="3">
        <v>2</v>
      </c>
      <c r="I34" s="33">
        <f t="shared" si="0"/>
        <v>2</v>
      </c>
    </row>
    <row r="35" spans="1:9" x14ac:dyDescent="0.25">
      <c r="A35" s="6" t="s">
        <v>33</v>
      </c>
      <c r="B35" s="3">
        <v>4</v>
      </c>
      <c r="C35" s="3">
        <v>4</v>
      </c>
      <c r="D35" s="3">
        <v>3</v>
      </c>
      <c r="E35" s="3">
        <v>3</v>
      </c>
      <c r="F35" s="3"/>
      <c r="G35" s="3">
        <v>2</v>
      </c>
      <c r="H35" s="3">
        <v>2</v>
      </c>
      <c r="I35" s="33">
        <f t="shared" si="0"/>
        <v>2.5714285714285716</v>
      </c>
    </row>
    <row r="36" spans="1:9" x14ac:dyDescent="0.25">
      <c r="A36" s="6" t="s">
        <v>34</v>
      </c>
      <c r="B36" s="3">
        <v>13</v>
      </c>
      <c r="C36" s="3">
        <v>22</v>
      </c>
      <c r="D36" s="3">
        <v>19</v>
      </c>
      <c r="E36" s="3">
        <v>13</v>
      </c>
      <c r="F36" s="3"/>
      <c r="G36" s="3">
        <v>14</v>
      </c>
      <c r="H36" s="3">
        <v>13</v>
      </c>
      <c r="I36" s="33">
        <f t="shared" si="0"/>
        <v>13.428571428571429</v>
      </c>
    </row>
    <row r="37" spans="1:9" x14ac:dyDescent="0.25">
      <c r="A37" s="6" t="s">
        <v>35</v>
      </c>
      <c r="B37" s="3">
        <v>7</v>
      </c>
      <c r="C37" s="3">
        <v>12</v>
      </c>
      <c r="D37" s="3">
        <v>13</v>
      </c>
      <c r="E37" s="3">
        <v>9</v>
      </c>
      <c r="F37" s="3"/>
      <c r="G37" s="3">
        <v>6</v>
      </c>
      <c r="H37" s="3">
        <v>4</v>
      </c>
      <c r="I37" s="33">
        <f t="shared" si="0"/>
        <v>7.2857142857142856</v>
      </c>
    </row>
    <row r="38" spans="1:9" x14ac:dyDescent="0.25">
      <c r="A38" s="6" t="s">
        <v>36</v>
      </c>
      <c r="B38" s="3">
        <v>5</v>
      </c>
      <c r="C38" s="3">
        <v>12</v>
      </c>
      <c r="D38" s="3">
        <v>8</v>
      </c>
      <c r="E38" s="3">
        <v>9</v>
      </c>
      <c r="F38" s="3"/>
      <c r="G38" s="3">
        <v>11</v>
      </c>
      <c r="H38" s="3">
        <v>8</v>
      </c>
      <c r="I38" s="33">
        <f t="shared" si="0"/>
        <v>7.5714285714285712</v>
      </c>
    </row>
    <row r="39" spans="1:9" x14ac:dyDescent="0.25">
      <c r="A39" s="6" t="s">
        <v>37</v>
      </c>
      <c r="B39" s="3">
        <v>6</v>
      </c>
      <c r="C39" s="3">
        <v>15</v>
      </c>
      <c r="D39" s="3">
        <v>10</v>
      </c>
      <c r="E39" s="3">
        <v>6</v>
      </c>
      <c r="F39" s="3"/>
      <c r="G39" s="3">
        <v>10</v>
      </c>
      <c r="H39" s="3">
        <v>6</v>
      </c>
      <c r="I39" s="33">
        <f t="shared" si="0"/>
        <v>7.5714285714285712</v>
      </c>
    </row>
    <row r="40" spans="1:9" x14ac:dyDescent="0.25">
      <c r="A40" s="6" t="s">
        <v>38</v>
      </c>
      <c r="B40" s="3">
        <v>4</v>
      </c>
      <c r="C40" s="3">
        <v>4</v>
      </c>
      <c r="D40" s="3">
        <v>4</v>
      </c>
      <c r="E40" s="3">
        <v>1</v>
      </c>
      <c r="F40" s="3"/>
      <c r="G40" s="3">
        <v>6</v>
      </c>
      <c r="H40" s="3">
        <v>5</v>
      </c>
      <c r="I40" s="33">
        <f t="shared" si="0"/>
        <v>3.4285714285714284</v>
      </c>
    </row>
    <row r="41" spans="1:9" x14ac:dyDescent="0.25">
      <c r="A41" s="6" t="s">
        <v>39</v>
      </c>
      <c r="B41" s="3">
        <v>6</v>
      </c>
      <c r="C41" s="3">
        <v>8</v>
      </c>
      <c r="D41" s="3">
        <v>6</v>
      </c>
      <c r="E41" s="3">
        <v>15</v>
      </c>
      <c r="F41" s="3"/>
      <c r="G41" s="3">
        <v>7</v>
      </c>
      <c r="H41" s="3">
        <v>7</v>
      </c>
      <c r="I41" s="33">
        <f t="shared" si="0"/>
        <v>7</v>
      </c>
    </row>
    <row r="42" spans="1:9" x14ac:dyDescent="0.25">
      <c r="A42" s="6" t="s">
        <v>40</v>
      </c>
      <c r="B42" s="3">
        <v>62</v>
      </c>
      <c r="C42" s="3">
        <v>107</v>
      </c>
      <c r="D42" s="3">
        <v>98</v>
      </c>
      <c r="E42" s="3">
        <v>108</v>
      </c>
      <c r="F42" s="3"/>
      <c r="G42" s="3">
        <v>117</v>
      </c>
      <c r="H42" s="3">
        <v>94</v>
      </c>
      <c r="I42" s="33">
        <f t="shared" si="0"/>
        <v>83.714285714285708</v>
      </c>
    </row>
    <row r="43" spans="1:9" x14ac:dyDescent="0.25">
      <c r="A43" s="6" t="s">
        <v>41</v>
      </c>
      <c r="B43" s="3">
        <v>1</v>
      </c>
      <c r="C43" s="3">
        <v>2</v>
      </c>
      <c r="D43" s="3">
        <v>3</v>
      </c>
      <c r="E43" s="3">
        <v>4</v>
      </c>
      <c r="F43" s="3"/>
      <c r="G43" s="3">
        <v>4</v>
      </c>
      <c r="H43" s="3">
        <v>3</v>
      </c>
      <c r="I43" s="33">
        <f t="shared" si="0"/>
        <v>2.4285714285714284</v>
      </c>
    </row>
    <row r="44" spans="1:9" x14ac:dyDescent="0.25">
      <c r="A44" s="6" t="s">
        <v>42</v>
      </c>
      <c r="B44" s="3">
        <v>9</v>
      </c>
      <c r="C44" s="3">
        <v>11</v>
      </c>
      <c r="D44" s="3">
        <v>12</v>
      </c>
      <c r="E44" s="3">
        <v>8</v>
      </c>
      <c r="F44" s="3"/>
      <c r="G44" s="3">
        <v>11</v>
      </c>
      <c r="H44" s="3">
        <v>10</v>
      </c>
      <c r="I44" s="33">
        <f t="shared" si="0"/>
        <v>8.7142857142857135</v>
      </c>
    </row>
    <row r="45" spans="1:9" x14ac:dyDescent="0.25">
      <c r="A45" s="6" t="s">
        <v>43</v>
      </c>
      <c r="B45" s="3">
        <v>2</v>
      </c>
      <c r="C45" s="3">
        <v>1</v>
      </c>
      <c r="D45" s="3">
        <v>7</v>
      </c>
      <c r="E45" s="3">
        <v>3</v>
      </c>
      <c r="F45" s="3"/>
      <c r="G45" s="3">
        <v>4</v>
      </c>
      <c r="H45" s="3">
        <v>2</v>
      </c>
      <c r="I45" s="33">
        <f t="shared" si="0"/>
        <v>2.7142857142857144</v>
      </c>
    </row>
    <row r="46" spans="1:9" x14ac:dyDescent="0.25">
      <c r="A46" s="6" t="s">
        <v>44</v>
      </c>
      <c r="B46" s="3">
        <v>2</v>
      </c>
      <c r="C46" s="3">
        <v>3</v>
      </c>
      <c r="D46" s="3">
        <v>6</v>
      </c>
      <c r="E46" s="3">
        <v>2</v>
      </c>
      <c r="F46" s="3"/>
      <c r="G46" s="3">
        <v>4</v>
      </c>
      <c r="H46" s="3">
        <v>3</v>
      </c>
      <c r="I46" s="33">
        <f t="shared" si="0"/>
        <v>2.8571428571428572</v>
      </c>
    </row>
    <row r="47" spans="1:9" x14ac:dyDescent="0.25">
      <c r="A47" s="6" t="s">
        <v>45</v>
      </c>
      <c r="B47" s="3">
        <v>3</v>
      </c>
      <c r="C47" s="3">
        <v>1</v>
      </c>
      <c r="D47" s="3">
        <v>0</v>
      </c>
      <c r="E47" s="3">
        <v>0</v>
      </c>
      <c r="F47" s="3"/>
      <c r="G47" s="3">
        <v>2</v>
      </c>
      <c r="H47" s="3">
        <v>2</v>
      </c>
      <c r="I47" s="33">
        <f t="shared" si="0"/>
        <v>1.1428571428571428</v>
      </c>
    </row>
    <row r="48" spans="1:9" x14ac:dyDescent="0.25">
      <c r="A48" s="6" t="s">
        <v>46</v>
      </c>
      <c r="B48" s="3">
        <v>1</v>
      </c>
      <c r="C48" s="3">
        <v>2</v>
      </c>
      <c r="D48" s="3">
        <v>5</v>
      </c>
      <c r="E48" s="3">
        <v>5</v>
      </c>
      <c r="F48" s="3"/>
      <c r="G48" s="3">
        <v>2</v>
      </c>
      <c r="H48" s="3">
        <v>4</v>
      </c>
      <c r="I48" s="33">
        <f t="shared" si="0"/>
        <v>2.7142857142857144</v>
      </c>
    </row>
    <row r="49" spans="1:9" x14ac:dyDescent="0.25">
      <c r="A49" s="6" t="s">
        <v>47</v>
      </c>
      <c r="B49" s="3">
        <v>1</v>
      </c>
      <c r="C49" s="3">
        <v>5</v>
      </c>
      <c r="D49" s="3">
        <v>4</v>
      </c>
      <c r="E49" s="3">
        <v>3</v>
      </c>
      <c r="F49" s="3"/>
      <c r="G49" s="3">
        <v>2</v>
      </c>
      <c r="H49" s="3">
        <v>3</v>
      </c>
      <c r="I49" s="33">
        <f t="shared" si="0"/>
        <v>2.5714285714285716</v>
      </c>
    </row>
    <row r="50" spans="1:9" x14ac:dyDescent="0.25">
      <c r="A50" s="6" t="s">
        <v>48</v>
      </c>
      <c r="B50" s="3">
        <v>3</v>
      </c>
      <c r="C50" s="3">
        <v>8</v>
      </c>
      <c r="D50" s="3">
        <v>8</v>
      </c>
      <c r="E50" s="3">
        <v>7</v>
      </c>
      <c r="F50" s="3"/>
      <c r="G50" s="3">
        <v>6</v>
      </c>
      <c r="H50" s="3">
        <v>8</v>
      </c>
      <c r="I50" s="33">
        <f t="shared" si="0"/>
        <v>5.7142857142857144</v>
      </c>
    </row>
    <row r="51" spans="1:9" x14ac:dyDescent="0.25">
      <c r="A51" s="6" t="s">
        <v>49</v>
      </c>
      <c r="B51" s="3">
        <v>4</v>
      </c>
      <c r="C51" s="3">
        <v>6</v>
      </c>
      <c r="D51" s="3">
        <v>6</v>
      </c>
      <c r="E51" s="3">
        <v>4</v>
      </c>
      <c r="F51" s="3"/>
      <c r="G51" s="3">
        <v>5</v>
      </c>
      <c r="H51" s="3">
        <v>4</v>
      </c>
      <c r="I51" s="33">
        <f t="shared" si="0"/>
        <v>4.1428571428571432</v>
      </c>
    </row>
    <row r="52" spans="1:9" x14ac:dyDescent="0.25">
      <c r="A52" s="6" t="s">
        <v>50</v>
      </c>
      <c r="B52" s="3">
        <v>0</v>
      </c>
      <c r="C52" s="3">
        <v>1</v>
      </c>
      <c r="D52" s="3">
        <v>1</v>
      </c>
      <c r="E52" s="3">
        <v>1</v>
      </c>
      <c r="F52" s="3"/>
      <c r="G52" s="3">
        <v>1</v>
      </c>
      <c r="H52" s="3">
        <v>2</v>
      </c>
      <c r="I52" s="33">
        <f t="shared" si="0"/>
        <v>0.8571428571428571</v>
      </c>
    </row>
    <row r="53" spans="1:9" x14ac:dyDescent="0.25">
      <c r="A53" s="6" t="s">
        <v>51</v>
      </c>
      <c r="B53" s="3">
        <v>1</v>
      </c>
      <c r="C53" s="3">
        <v>4</v>
      </c>
      <c r="D53" s="3">
        <v>4</v>
      </c>
      <c r="E53" s="3">
        <v>2</v>
      </c>
      <c r="F53" s="3"/>
      <c r="G53" s="3">
        <v>4</v>
      </c>
      <c r="H53" s="3">
        <v>1</v>
      </c>
      <c r="I53" s="33">
        <f t="shared" si="0"/>
        <v>2.2857142857142856</v>
      </c>
    </row>
    <row r="54" spans="1:9" x14ac:dyDescent="0.25">
      <c r="A54" s="6" t="s">
        <v>52</v>
      </c>
      <c r="B54" s="3">
        <v>2</v>
      </c>
      <c r="C54" s="3">
        <v>2</v>
      </c>
      <c r="D54" s="3">
        <v>5</v>
      </c>
      <c r="E54" s="3">
        <v>3</v>
      </c>
      <c r="F54" s="3"/>
      <c r="G54" s="3">
        <v>4</v>
      </c>
      <c r="H54" s="3">
        <v>4</v>
      </c>
      <c r="I54" s="33">
        <f t="shared" si="0"/>
        <v>2.8571428571428572</v>
      </c>
    </row>
    <row r="55" spans="1:9" x14ac:dyDescent="0.25">
      <c r="A55" s="6" t="s">
        <v>53</v>
      </c>
      <c r="B55" s="3">
        <v>3</v>
      </c>
      <c r="C55" s="3">
        <v>4</v>
      </c>
      <c r="D55" s="3">
        <v>10</v>
      </c>
      <c r="E55" s="3">
        <v>11</v>
      </c>
      <c r="F55" s="3"/>
      <c r="G55" s="3">
        <v>8</v>
      </c>
      <c r="H55" s="3">
        <v>5</v>
      </c>
      <c r="I55" s="33">
        <f t="shared" si="0"/>
        <v>5.8571428571428568</v>
      </c>
    </row>
    <row r="56" spans="1:9" x14ac:dyDescent="0.25">
      <c r="A56" s="6" t="s">
        <v>54</v>
      </c>
      <c r="B56" s="3">
        <v>0</v>
      </c>
      <c r="C56" s="3">
        <v>4</v>
      </c>
      <c r="D56" s="3">
        <v>2</v>
      </c>
      <c r="E56" s="3">
        <v>3</v>
      </c>
      <c r="F56" s="3"/>
      <c r="G56" s="3">
        <v>2</v>
      </c>
      <c r="H56" s="3">
        <v>2</v>
      </c>
      <c r="I56" s="33">
        <f t="shared" si="0"/>
        <v>1.8571428571428572</v>
      </c>
    </row>
    <row r="57" spans="1:9" x14ac:dyDescent="0.25">
      <c r="A57" s="6" t="s">
        <v>55</v>
      </c>
      <c r="B57" s="3">
        <v>5</v>
      </c>
      <c r="C57" s="3">
        <v>7</v>
      </c>
      <c r="D57" s="3">
        <v>5</v>
      </c>
      <c r="E57" s="3">
        <v>4</v>
      </c>
      <c r="F57" s="3"/>
      <c r="G57" s="3">
        <v>6</v>
      </c>
      <c r="H57" s="3">
        <v>6</v>
      </c>
      <c r="I57" s="33">
        <f t="shared" si="0"/>
        <v>4.7142857142857144</v>
      </c>
    </row>
    <row r="58" spans="1:9" x14ac:dyDescent="0.25">
      <c r="A58" s="6" t="s">
        <v>56</v>
      </c>
      <c r="B58" s="3">
        <v>2</v>
      </c>
      <c r="C58" s="3">
        <v>2</v>
      </c>
      <c r="D58" s="3">
        <v>0</v>
      </c>
      <c r="E58" s="3">
        <v>2</v>
      </c>
      <c r="F58" s="3"/>
      <c r="G58" s="3">
        <v>1</v>
      </c>
      <c r="H58" s="3">
        <v>0</v>
      </c>
      <c r="I58" s="33">
        <f t="shared" si="0"/>
        <v>1</v>
      </c>
    </row>
    <row r="59" spans="1:9" x14ac:dyDescent="0.25">
      <c r="A59" s="6" t="s">
        <v>57</v>
      </c>
      <c r="B59" s="3">
        <v>1</v>
      </c>
      <c r="C59" s="3">
        <v>1</v>
      </c>
      <c r="D59" s="3">
        <v>3</v>
      </c>
      <c r="E59" s="3">
        <v>0</v>
      </c>
      <c r="F59" s="3"/>
      <c r="G59" s="3">
        <v>2</v>
      </c>
      <c r="H59" s="3">
        <v>3</v>
      </c>
      <c r="I59" s="33">
        <f t="shared" si="0"/>
        <v>1.4285714285714286</v>
      </c>
    </row>
    <row r="60" spans="1:9" x14ac:dyDescent="0.25">
      <c r="A60" s="6" t="s">
        <v>58</v>
      </c>
      <c r="B60" s="3">
        <v>0</v>
      </c>
      <c r="C60" s="3">
        <v>1</v>
      </c>
      <c r="D60" s="3">
        <v>2</v>
      </c>
      <c r="E60" s="3">
        <v>0</v>
      </c>
      <c r="F60" s="3"/>
      <c r="G60" s="3">
        <v>0</v>
      </c>
      <c r="H60" s="3">
        <v>0</v>
      </c>
      <c r="I60" s="33">
        <f t="shared" si="0"/>
        <v>0.42857142857142855</v>
      </c>
    </row>
    <row r="61" spans="1:9" x14ac:dyDescent="0.25">
      <c r="A61" s="6" t="s">
        <v>59</v>
      </c>
      <c r="B61" s="3">
        <v>3</v>
      </c>
      <c r="C61" s="3">
        <v>7</v>
      </c>
      <c r="D61" s="3">
        <v>5</v>
      </c>
      <c r="E61" s="3">
        <v>9</v>
      </c>
      <c r="F61" s="3"/>
      <c r="G61" s="3">
        <v>8</v>
      </c>
      <c r="H61" s="3">
        <v>12</v>
      </c>
      <c r="I61" s="33">
        <f t="shared" si="0"/>
        <v>6.2857142857142856</v>
      </c>
    </row>
    <row r="62" spans="1:9" x14ac:dyDescent="0.25">
      <c r="A62" s="6" t="s">
        <v>60</v>
      </c>
      <c r="B62" s="3">
        <v>1</v>
      </c>
      <c r="C62" s="3">
        <v>2</v>
      </c>
      <c r="D62" s="3">
        <v>2</v>
      </c>
      <c r="E62" s="3">
        <v>5</v>
      </c>
      <c r="F62" s="3"/>
      <c r="G62" s="3">
        <v>4</v>
      </c>
      <c r="H62" s="3">
        <v>4</v>
      </c>
      <c r="I62" s="33">
        <f t="shared" si="0"/>
        <v>2.5714285714285716</v>
      </c>
    </row>
    <row r="63" spans="1:9" x14ac:dyDescent="0.25">
      <c r="A63" s="6" t="s">
        <v>61</v>
      </c>
      <c r="B63" s="3">
        <v>1</v>
      </c>
      <c r="C63" s="3">
        <v>1</v>
      </c>
      <c r="D63" s="3">
        <v>1</v>
      </c>
      <c r="E63" s="3">
        <v>0</v>
      </c>
      <c r="F63" s="3"/>
      <c r="G63" s="3">
        <v>1</v>
      </c>
      <c r="H63" s="3">
        <v>1</v>
      </c>
      <c r="I63" s="33">
        <f t="shared" si="0"/>
        <v>0.7142857142857143</v>
      </c>
    </row>
    <row r="64" spans="1:9" x14ac:dyDescent="0.25">
      <c r="A64" s="6" t="s">
        <v>62</v>
      </c>
      <c r="B64" s="3">
        <v>18</v>
      </c>
      <c r="C64" s="3">
        <v>36</v>
      </c>
      <c r="D64" s="3">
        <v>32</v>
      </c>
      <c r="E64" s="3">
        <v>31</v>
      </c>
      <c r="F64" s="3"/>
      <c r="G64" s="3">
        <v>19</v>
      </c>
      <c r="H64" s="3">
        <v>23</v>
      </c>
      <c r="I64" s="33">
        <f t="shared" si="0"/>
        <v>22.714285714285715</v>
      </c>
    </row>
    <row r="65" spans="1:9" x14ac:dyDescent="0.25">
      <c r="A65" s="30" t="s">
        <v>63</v>
      </c>
      <c r="B65" s="31">
        <v>1</v>
      </c>
      <c r="C65" s="31">
        <v>1</v>
      </c>
      <c r="D65" s="3">
        <v>2</v>
      </c>
      <c r="E65" s="31">
        <v>2</v>
      </c>
      <c r="F65" s="31"/>
      <c r="G65" s="31">
        <v>0</v>
      </c>
      <c r="H65" s="31">
        <v>0</v>
      </c>
      <c r="I65" s="33">
        <f t="shared" si="0"/>
        <v>0.8571428571428571</v>
      </c>
    </row>
    <row r="66" spans="1:9" ht="28.5" customHeight="1" x14ac:dyDescent="0.25">
      <c r="A66" s="34" t="s">
        <v>78</v>
      </c>
      <c r="B66" s="35">
        <f>SUM(B2:B65)</f>
        <v>794</v>
      </c>
      <c r="C66" s="35">
        <f t="shared" ref="C66:H66" si="1">SUM(C2:C65)</f>
        <v>1391</v>
      </c>
      <c r="D66" s="35">
        <f t="shared" si="1"/>
        <v>1374</v>
      </c>
      <c r="E66" s="35">
        <f t="shared" si="1"/>
        <v>1109</v>
      </c>
      <c r="F66" s="35">
        <f t="shared" si="1"/>
        <v>0</v>
      </c>
      <c r="G66" s="35">
        <f t="shared" si="1"/>
        <v>1226</v>
      </c>
      <c r="H66" s="35">
        <f t="shared" si="1"/>
        <v>1087</v>
      </c>
      <c r="I66" s="33">
        <f t="shared" si="0"/>
        <v>997.28571428571433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2008</vt:lpstr>
      <vt:lpstr>2009</vt:lpstr>
      <vt:lpstr>2010</vt:lpstr>
      <vt:lpstr>2011</vt:lpstr>
      <vt:lpstr>2012</vt:lpstr>
      <vt:lpstr>2013</vt:lpstr>
      <vt:lpstr>2014</vt:lpstr>
      <vt:lpstr>grafy_tab</vt:lpstr>
      <vt:lpstr>souhrn</vt:lpstr>
      <vt:lpstr>Nezaměstnanost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Kurz_PC</dc:creator>
  <cp:lastModifiedBy>Kurz_PC</cp:lastModifiedBy>
  <dcterms:created xsi:type="dcterms:W3CDTF">2015-11-10T09:24:25Z</dcterms:created>
  <dcterms:modified xsi:type="dcterms:W3CDTF">2015-12-01T06:58:51Z</dcterms:modified>
</cp:coreProperties>
</file>